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П Хабаровск\Downloads\"/>
    </mc:Choice>
  </mc:AlternateContent>
  <bookViews>
    <workbookView xWindow="0" yWindow="0" windowWidth="20490" windowHeight="7350" tabRatio="830" activeTab="1"/>
  </bookViews>
  <sheets>
    <sheet name="Аренда приборов ГРСИ" sheetId="3" r:id="rId1"/>
    <sheet name="Аренда приборов для РЭС" sheetId="7" r:id="rId2"/>
    <sheet name="Поверки" sheetId="5" r:id="rId3"/>
    <sheet name="оборудование п пр.571" sheetId="1" r:id="rId4"/>
    <sheet name="приборы для МЧС" sheetId="2" r:id="rId5"/>
    <sheet name="Доставка" sheetId="4" r:id="rId6"/>
    <sheet name="ИМС (РФ-СССР)" sheetId="6" r:id="rId7"/>
  </sheets>
  <definedNames>
    <definedName name="_xlnm._FilterDatabase" localSheetId="0" hidden="1">'Аренда приборов ГРСИ'!$A$1:$K$116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6" i="3" l="1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J126" i="3" l="1"/>
  <c r="H126" i="3"/>
  <c r="G126" i="3"/>
  <c r="J125" i="3"/>
  <c r="H125" i="3"/>
  <c r="G125" i="3"/>
  <c r="J124" i="3"/>
  <c r="H124" i="3"/>
  <c r="G124" i="3"/>
  <c r="J123" i="3"/>
  <c r="H123" i="3"/>
  <c r="G123" i="3"/>
  <c r="J122" i="3"/>
  <c r="H122" i="3"/>
  <c r="G122" i="3"/>
  <c r="J121" i="3"/>
  <c r="H121" i="3"/>
  <c r="G121" i="3"/>
  <c r="J120" i="3"/>
  <c r="H120" i="3"/>
  <c r="G120" i="3"/>
  <c r="J119" i="3"/>
  <c r="H119" i="3"/>
  <c r="G119" i="3"/>
  <c r="J118" i="3"/>
  <c r="H118" i="3"/>
  <c r="G118" i="3"/>
  <c r="J117" i="3"/>
  <c r="H117" i="3"/>
  <c r="G117" i="3"/>
  <c r="J116" i="3"/>
  <c r="H116" i="3"/>
  <c r="G116" i="3"/>
  <c r="J115" i="3"/>
  <c r="H115" i="3"/>
  <c r="G115" i="3"/>
  <c r="J114" i="3"/>
  <c r="H114" i="3"/>
  <c r="G114" i="3"/>
  <c r="J113" i="3"/>
  <c r="H113" i="3"/>
  <c r="G113" i="3"/>
  <c r="J112" i="3"/>
  <c r="H112" i="3"/>
  <c r="G112" i="3"/>
  <c r="J111" i="3"/>
  <c r="H111" i="3"/>
  <c r="G111" i="3"/>
  <c r="J110" i="3"/>
  <c r="H110" i="3"/>
  <c r="G110" i="3"/>
  <c r="J109" i="3"/>
  <c r="H109" i="3"/>
  <c r="G109" i="3"/>
  <c r="J108" i="3"/>
  <c r="H108" i="3"/>
  <c r="G108" i="3"/>
  <c r="J107" i="3"/>
  <c r="H107" i="3"/>
  <c r="G107" i="3"/>
  <c r="J106" i="3"/>
  <c r="H106" i="3"/>
  <c r="G106" i="3"/>
  <c r="J105" i="3"/>
  <c r="H105" i="3"/>
  <c r="G105" i="3"/>
  <c r="J104" i="3"/>
  <c r="H104" i="3"/>
  <c r="G104" i="3"/>
  <c r="J103" i="3"/>
  <c r="H103" i="3"/>
  <c r="G103" i="3"/>
  <c r="J102" i="3"/>
  <c r="H102" i="3"/>
  <c r="G102" i="3"/>
  <c r="J101" i="3"/>
  <c r="H101" i="3"/>
  <c r="G101" i="3"/>
  <c r="J100" i="3"/>
  <c r="H100" i="3"/>
  <c r="G100" i="3"/>
  <c r="J99" i="3"/>
  <c r="H99" i="3"/>
  <c r="G99" i="3"/>
  <c r="J98" i="3"/>
  <c r="H98" i="3"/>
  <c r="G98" i="3"/>
  <c r="J97" i="3"/>
  <c r="H97" i="3"/>
  <c r="G97" i="3"/>
  <c r="J96" i="3"/>
  <c r="H96" i="3"/>
  <c r="G96" i="3"/>
  <c r="J95" i="3"/>
  <c r="H95" i="3"/>
  <c r="G95" i="3"/>
  <c r="J94" i="3"/>
  <c r="H94" i="3"/>
  <c r="G94" i="3"/>
  <c r="J93" i="3"/>
  <c r="H93" i="3"/>
  <c r="G93" i="3"/>
  <c r="J92" i="3"/>
  <c r="H92" i="3"/>
  <c r="G92" i="3"/>
  <c r="J91" i="3"/>
  <c r="H91" i="3"/>
  <c r="G91" i="3"/>
  <c r="J90" i="3"/>
  <c r="H90" i="3"/>
  <c r="G90" i="3"/>
  <c r="J89" i="3"/>
  <c r="H89" i="3"/>
  <c r="G89" i="3"/>
  <c r="J88" i="3"/>
  <c r="H88" i="3"/>
  <c r="G88" i="3"/>
  <c r="J87" i="3"/>
  <c r="H87" i="3"/>
  <c r="G87" i="3"/>
  <c r="J86" i="3"/>
  <c r="H86" i="3"/>
  <c r="G86" i="3"/>
  <c r="J85" i="3"/>
  <c r="H85" i="3"/>
  <c r="G85" i="3"/>
  <c r="J84" i="3"/>
  <c r="H84" i="3"/>
  <c r="G84" i="3"/>
  <c r="J83" i="3"/>
  <c r="H83" i="3"/>
  <c r="G83" i="3"/>
  <c r="J82" i="3"/>
  <c r="H82" i="3"/>
  <c r="G82" i="3"/>
  <c r="J81" i="3"/>
  <c r="H81" i="3"/>
  <c r="G81" i="3"/>
  <c r="J80" i="3"/>
  <c r="H80" i="3"/>
  <c r="G80" i="3"/>
  <c r="J79" i="3"/>
  <c r="H79" i="3"/>
  <c r="G79" i="3"/>
  <c r="J78" i="3"/>
  <c r="H78" i="3"/>
  <c r="G78" i="3"/>
  <c r="J77" i="3"/>
  <c r="H77" i="3"/>
  <c r="G77" i="3"/>
  <c r="J76" i="3"/>
  <c r="H76" i="3"/>
  <c r="G76" i="3"/>
  <c r="J75" i="3"/>
  <c r="H75" i="3"/>
  <c r="G75" i="3"/>
  <c r="J74" i="3"/>
  <c r="H74" i="3"/>
  <c r="G74" i="3"/>
  <c r="J73" i="3"/>
  <c r="H73" i="3"/>
  <c r="G73" i="3"/>
  <c r="J72" i="3"/>
  <c r="H72" i="3"/>
  <c r="G72" i="3"/>
  <c r="J71" i="3"/>
  <c r="H71" i="3"/>
  <c r="G71" i="3"/>
  <c r="J70" i="3"/>
  <c r="H70" i="3"/>
  <c r="G70" i="3"/>
  <c r="J69" i="3"/>
  <c r="H69" i="3"/>
  <c r="G69" i="3"/>
  <c r="J68" i="3"/>
  <c r="H68" i="3"/>
  <c r="G68" i="3"/>
  <c r="J67" i="3"/>
  <c r="H67" i="3"/>
  <c r="G67" i="3"/>
  <c r="J66" i="3"/>
  <c r="H66" i="3"/>
  <c r="G66" i="3"/>
  <c r="J65" i="3"/>
  <c r="H65" i="3"/>
  <c r="G65" i="3"/>
  <c r="J64" i="3"/>
  <c r="H64" i="3"/>
  <c r="G64" i="3"/>
  <c r="J63" i="3"/>
  <c r="H63" i="3"/>
  <c r="G63" i="3"/>
  <c r="J62" i="3"/>
  <c r="H62" i="3"/>
  <c r="G62" i="3"/>
  <c r="J61" i="3"/>
  <c r="H61" i="3"/>
  <c r="G61" i="3"/>
  <c r="J60" i="3"/>
  <c r="H60" i="3"/>
  <c r="G60" i="3"/>
  <c r="J59" i="3"/>
  <c r="H59" i="3"/>
  <c r="G59" i="3"/>
  <c r="J58" i="3"/>
  <c r="H58" i="3"/>
  <c r="G58" i="3"/>
  <c r="J57" i="3"/>
  <c r="H57" i="3"/>
  <c r="G57" i="3"/>
  <c r="J56" i="3"/>
  <c r="H56" i="3"/>
  <c r="G56" i="3"/>
  <c r="J55" i="3"/>
  <c r="H55" i="3"/>
  <c r="G55" i="3"/>
  <c r="J54" i="3"/>
  <c r="H54" i="3"/>
  <c r="G54" i="3"/>
  <c r="J53" i="3"/>
  <c r="H53" i="3"/>
  <c r="G53" i="3"/>
  <c r="J52" i="3"/>
  <c r="H52" i="3"/>
  <c r="G52" i="3"/>
  <c r="J51" i="3"/>
  <c r="H51" i="3"/>
  <c r="G51" i="3"/>
  <c r="J50" i="3"/>
  <c r="H50" i="3"/>
  <c r="G50" i="3"/>
  <c r="J49" i="3"/>
  <c r="H49" i="3"/>
  <c r="G49" i="3"/>
  <c r="J48" i="3"/>
  <c r="H48" i="3"/>
  <c r="G48" i="3"/>
  <c r="J47" i="3"/>
  <c r="H47" i="3"/>
  <c r="G47" i="3"/>
  <c r="J46" i="3"/>
  <c r="H46" i="3"/>
  <c r="G46" i="3"/>
  <c r="J45" i="3"/>
  <c r="H45" i="3"/>
  <c r="G45" i="3"/>
  <c r="J44" i="3"/>
  <c r="H44" i="3"/>
  <c r="G44" i="3"/>
  <c r="J42" i="3"/>
  <c r="H42" i="3"/>
  <c r="G42" i="3"/>
  <c r="J41" i="3"/>
  <c r="H41" i="3"/>
  <c r="G41" i="3"/>
  <c r="J40" i="3"/>
  <c r="H40" i="3"/>
  <c r="G40" i="3"/>
  <c r="J39" i="3"/>
  <c r="H39" i="3"/>
  <c r="G39" i="3"/>
  <c r="J38" i="3"/>
  <c r="H38" i="3"/>
  <c r="G38" i="3"/>
  <c r="J37" i="3"/>
  <c r="H37" i="3"/>
  <c r="G37" i="3"/>
  <c r="J36" i="3"/>
  <c r="H36" i="3"/>
  <c r="G36" i="3"/>
  <c r="J35" i="3"/>
  <c r="H35" i="3"/>
  <c r="G35" i="3"/>
  <c r="J34" i="3"/>
  <c r="H34" i="3"/>
  <c r="G34" i="3"/>
  <c r="J33" i="3"/>
  <c r="H33" i="3"/>
  <c r="G33" i="3"/>
  <c r="J32" i="3"/>
  <c r="H32" i="3"/>
  <c r="G32" i="3"/>
  <c r="J31" i="3"/>
  <c r="H31" i="3"/>
  <c r="G31" i="3"/>
  <c r="J30" i="3"/>
  <c r="H30" i="3"/>
  <c r="G30" i="3"/>
  <c r="J29" i="3"/>
  <c r="H29" i="3"/>
  <c r="G29" i="3"/>
  <c r="J28" i="3"/>
  <c r="H28" i="3"/>
  <c r="G28" i="3"/>
  <c r="J27" i="3"/>
  <c r="H27" i="3"/>
  <c r="G27" i="3"/>
  <c r="J26" i="3"/>
  <c r="H26" i="3"/>
  <c r="G26" i="3"/>
  <c r="J25" i="3"/>
  <c r="H25" i="3"/>
  <c r="G25" i="3"/>
  <c r="J24" i="3"/>
  <c r="H24" i="3"/>
  <c r="G24" i="3"/>
  <c r="J23" i="3"/>
  <c r="H23" i="3"/>
  <c r="G23" i="3"/>
  <c r="J22" i="3"/>
  <c r="H22" i="3"/>
  <c r="G22" i="3"/>
  <c r="J21" i="3"/>
  <c r="H21" i="3"/>
  <c r="G21" i="3"/>
  <c r="J20" i="3"/>
  <c r="H20" i="3"/>
  <c r="G20" i="3"/>
  <c r="J19" i="3"/>
  <c r="H19" i="3"/>
  <c r="G19" i="3"/>
  <c r="J18" i="3"/>
  <c r="H18" i="3"/>
  <c r="G18" i="3"/>
  <c r="J17" i="3"/>
  <c r="H17" i="3"/>
  <c r="G17" i="3"/>
  <c r="J16" i="3"/>
  <c r="H16" i="3"/>
  <c r="G16" i="3"/>
  <c r="J15" i="3"/>
  <c r="H15" i="3"/>
  <c r="G15" i="3"/>
  <c r="J14" i="3"/>
  <c r="H14" i="3"/>
  <c r="G14" i="3"/>
  <c r="J13" i="3"/>
  <c r="H13" i="3"/>
  <c r="G13" i="3"/>
  <c r="J12" i="3"/>
  <c r="H12" i="3"/>
  <c r="G12" i="3"/>
  <c r="J11" i="3"/>
  <c r="H11" i="3"/>
  <c r="G11" i="3"/>
  <c r="J10" i="3"/>
  <c r="H10" i="3"/>
  <c r="G10" i="3"/>
  <c r="J9" i="3"/>
  <c r="H9" i="3"/>
  <c r="G9" i="3"/>
  <c r="J8" i="3"/>
  <c r="H8" i="3"/>
  <c r="G8" i="3"/>
  <c r="J7" i="3"/>
  <c r="H7" i="3"/>
  <c r="G7" i="3"/>
  <c r="J6" i="3"/>
  <c r="H6" i="3"/>
  <c r="G6" i="3"/>
  <c r="J5" i="3"/>
  <c r="H5" i="3"/>
  <c r="G5" i="3"/>
  <c r="J4" i="3"/>
  <c r="H4" i="3"/>
  <c r="G4" i="3"/>
  <c r="J3" i="3"/>
  <c r="H3" i="3"/>
  <c r="G3" i="3"/>
  <c r="D9" i="4" l="1"/>
  <c r="D8" i="4"/>
  <c r="D7" i="4"/>
  <c r="D6" i="4"/>
  <c r="D5" i="4"/>
</calcChain>
</file>

<file path=xl/sharedStrings.xml><?xml version="1.0" encoding="utf-8"?>
<sst xmlns="http://schemas.openxmlformats.org/spreadsheetml/2006/main" count="1165" uniqueCount="661">
  <si>
    <t>техническое средство, предназначенное для обнаружения дефектов в различных материалах, конструкциях и изделиях методами неразрушающего контроля</t>
  </si>
  <si>
    <t>техническое средство, предназначенное для проведения пневматических испытаний трубопроводов</t>
  </si>
  <si>
    <t>техническое средство, предназначенное для проведения гидравлических испытаний трубопроводов</t>
  </si>
  <si>
    <t>Техническое средство, преднаначенное для измерения давления жидкости</t>
  </si>
  <si>
    <t>Техническое средство, преднаначенное для измерения давления газа</t>
  </si>
  <si>
    <t>Техническое средство, преднаначенное для измерения силы тока в амперах</t>
  </si>
  <si>
    <t>Техническое средство, преднаначенное для измерения значений сопротивлений</t>
  </si>
  <si>
    <t>техническое средство для определения напряжения или электродвижущей силы в электрических цепях</t>
  </si>
  <si>
    <t>техническое средство, предназначенное для измерения освещенности</t>
  </si>
  <si>
    <t>Техническое средство, предназначенное для исследования (наблюдения, записи, измерения) амплитудных и временных параметров электрического сигнала</t>
  </si>
  <si>
    <t xml:space="preserve">техническое средство , предназначенно для измерения уровня звука </t>
  </si>
  <si>
    <t>Техническое средство, преднаначенное для измерения интервалив времени с точностью до долей секунды</t>
  </si>
  <si>
    <t>Техническое средство, преднаначенное для измерений наружных и внутренних размеров, а также глубин отверстий</t>
  </si>
  <si>
    <t>Техническое средство, преднаначенное для измерения линейных размеров</t>
  </si>
  <si>
    <t>техническое средство, предназначенное для измерения влажности и температуры воздуха в помещении</t>
  </si>
  <si>
    <t>Термоэлектрический преобразователь температуры</t>
  </si>
  <si>
    <t>Техническое средство для определения влажности воздуха</t>
  </si>
  <si>
    <t>техническое средство , предназначенное для измерения температуры воздуха</t>
  </si>
  <si>
    <t>Техническое средство, преднаначенное для измерения давления жидкости или газа</t>
  </si>
  <si>
    <t>Техническое средство, преднаначенное для измерения  динамических давлений воздушного потока и статических давлений в установившихся воздушных потоках</t>
  </si>
  <si>
    <t>Техническое средство, предназначенное для измерения полных давлений воздушного потока.</t>
  </si>
  <si>
    <t>Техническое средство, предназначенное для измерения скорости направленного воздушного потока в трубопроводах и каналах вентиляционных устройств</t>
  </si>
  <si>
    <t>Технического средство, предназначенное для измерения вакууметрического и избыточного давлений воздуха</t>
  </si>
  <si>
    <t>Техничекое средство, предназначенное для измерения перепада давлений</t>
  </si>
  <si>
    <t>Техническое средство, предназначенное для измерения атмосферного давления</t>
  </si>
  <si>
    <t>Техническое средство, предназначенное для определения массы</t>
  </si>
  <si>
    <t>Техническое средство, предназначенное для нанесения огнезащитных составов методом распыления</t>
  </si>
  <si>
    <t>Техническое средство, предназначенное для измерения толщины слоя покрытия</t>
  </si>
  <si>
    <t>1. Монтаж, техническое обслуживание и ремонт систем пожаротушения и их элементов, включая диспетчеризацию и проведение пусконаладочных работ</t>
  </si>
  <si>
    <t>2. Монтаж, техническое обслуживание и ремонт систем пожарной и охранно-пожарной сигналиации и их элементов, включая диспетчеризацию и проведение пусконаладочных работ</t>
  </si>
  <si>
    <t>3.  Монтаж, техническое обслуживание и ремонт систем противопожарного водоснабжения и их элементов, включая диспетчеризацию и проведение пусконаладочных работ</t>
  </si>
  <si>
    <t>4.  Монтаж, техническое обслуживание и ремонт автоматических систем (элементов автоматических систем) противодымной вентиляции, включая диспетчеризацию и проведение пусконаладочных работ.</t>
  </si>
  <si>
    <t>5. Монтаж, техническое обслуживание и ремонт систем оповещения и эвакуации при пожаре и их элементов, включая диспетчеризацию и проведение пусконаладочных работ, в том числе фотолюминесцентных эвакуационных систем и их элементов.</t>
  </si>
  <si>
    <t>6. Монтаж, техническое обслуживание и ремонт автоматических систем (элементов автоматических систем) передачи извещений о пожаре, включая диспетчеризацию и проведение пусконаладочных работ.</t>
  </si>
  <si>
    <t>7. Монтаж, техническое обслуживание и ремонт противопожарных занавесов и завес, включая диспетчеризацию и проведение пусконаладочных работ</t>
  </si>
  <si>
    <t>8. Монтаж, техническое обслуживание и ремонт заполнений проемов в противопожарных преградах</t>
  </si>
  <si>
    <t>9. Выполнение работ по огнезащите материалов, изделий и конструкций.</t>
  </si>
  <si>
    <t>УД11-ПУ</t>
  </si>
  <si>
    <t>УД2-12</t>
  </si>
  <si>
    <t>УК10-ПМС</t>
  </si>
  <si>
    <t>UD2301</t>
  </si>
  <si>
    <t>Томографик УД4-ТМ</t>
  </si>
  <si>
    <t>МИК-ПК</t>
  </si>
  <si>
    <t>Vellоgraf2</t>
  </si>
  <si>
    <t>НОР-60</t>
  </si>
  <si>
    <t>V-test 25</t>
  </si>
  <si>
    <t>V-test50</t>
  </si>
  <si>
    <t>Ньютон 60 НТН</t>
  </si>
  <si>
    <t xml:space="preserve">  МЕГЕОН 98010</t>
  </si>
  <si>
    <t>QUATTRO ELEMENNI STORM 24</t>
  </si>
  <si>
    <t>QUATTRO ELEMENTI VENTO 50</t>
  </si>
  <si>
    <t>КАЛИБР КБ- 1100М</t>
  </si>
  <si>
    <t>мегеон 98031</t>
  </si>
  <si>
    <t>VALUE VE-115N</t>
  </si>
  <si>
    <t>becool bc-vp-114N</t>
  </si>
  <si>
    <t>ДТПК021-0,5/0,15</t>
  </si>
  <si>
    <t>ДТПК014-00.25/0,2</t>
  </si>
  <si>
    <t>ДТПК011-0,3/0,2</t>
  </si>
  <si>
    <t>трубка НИИОГАЗ</t>
  </si>
  <si>
    <t>Трубка ПИТО</t>
  </si>
  <si>
    <t>ЗОНД-20-Д</t>
  </si>
  <si>
    <t>ДМЦ-01</t>
  </si>
  <si>
    <t>TESTO-510</t>
  </si>
  <si>
    <t>БАММ-1</t>
  </si>
  <si>
    <t xml:space="preserve">МТ 30 МДА </t>
  </si>
  <si>
    <t xml:space="preserve">МТ 30 МЖА </t>
  </si>
  <si>
    <t>ШТРИХ М7</t>
  </si>
  <si>
    <t>прибор</t>
  </si>
  <si>
    <t>марка</t>
  </si>
  <si>
    <t xml:space="preserve">Трубка напорная </t>
  </si>
  <si>
    <t>модификация Пито исп.В</t>
  </si>
  <si>
    <t>21099-11</t>
  </si>
  <si>
    <t>Трубка пневмометрическая напорная НИИОГАЗ</t>
  </si>
  <si>
    <t>НИИОГАЗ</t>
  </si>
  <si>
    <t>64221-16</t>
  </si>
  <si>
    <t>давление атмосферы</t>
  </si>
  <si>
    <t>барометр-анероид метеорологический</t>
  </si>
  <si>
    <t>бамм-1</t>
  </si>
  <si>
    <t>5738-76</t>
  </si>
  <si>
    <t>линейные размеры</t>
  </si>
  <si>
    <t xml:space="preserve">линейка измерительная металлическая с диапазоном измерения 1000мм </t>
  </si>
  <si>
    <t>лм1000</t>
  </si>
  <si>
    <t>20048-05</t>
  </si>
  <si>
    <t>рулетка металлическая  измерительная</t>
  </si>
  <si>
    <t>75296-19</t>
  </si>
  <si>
    <t>RGK-R-5</t>
  </si>
  <si>
    <t>RGK-R-2</t>
  </si>
  <si>
    <t xml:space="preserve"> Дальномеры лазерные</t>
  </si>
  <si>
    <t>DLE 70</t>
  </si>
  <si>
    <t xml:space="preserve"> 40857-09</t>
  </si>
  <si>
    <t>диаметр, глубина, толщина</t>
  </si>
  <si>
    <t>штангенциркуль</t>
  </si>
  <si>
    <t>260-05</t>
  </si>
  <si>
    <t>22088-07</t>
  </si>
  <si>
    <t>штангенциркуль торговой марки калиброн</t>
  </si>
  <si>
    <t>57709-14</t>
  </si>
  <si>
    <t>шц 1-125-0,1 (ГОСТ 166-89)</t>
  </si>
  <si>
    <t xml:space="preserve">Штангенциркуль </t>
  </si>
  <si>
    <t xml:space="preserve"> ШЦ-I-150-0,05</t>
  </si>
  <si>
    <t>интервалы времени</t>
  </si>
  <si>
    <t>секундомер электронный</t>
  </si>
  <si>
    <t>VA-SW01</t>
  </si>
  <si>
    <t>82357-21</t>
  </si>
  <si>
    <t>секундомер механический</t>
  </si>
  <si>
    <t>11519-11</t>
  </si>
  <si>
    <t>соспр-2б-2-000</t>
  </si>
  <si>
    <t>2231-72</t>
  </si>
  <si>
    <t>Интеграл С-01</t>
  </si>
  <si>
    <t>44154-16</t>
  </si>
  <si>
    <t>яркость, освещенность</t>
  </si>
  <si>
    <t>люксметр</t>
  </si>
  <si>
    <t>testo 540</t>
  </si>
  <si>
    <t>47989-11</t>
  </si>
  <si>
    <t>ТКА-Люкс</t>
  </si>
  <si>
    <t>20040-00</t>
  </si>
  <si>
    <t>20040-11</t>
  </si>
  <si>
    <t>20040-05</t>
  </si>
  <si>
    <t>38090-08</t>
  </si>
  <si>
    <t xml:space="preserve"> еЛайт-мини</t>
  </si>
  <si>
    <t>76994-19</t>
  </si>
  <si>
    <t>шумомер цифровой</t>
  </si>
  <si>
    <t>testo 816-1</t>
  </si>
  <si>
    <t>50850-12</t>
  </si>
  <si>
    <t>шумомер</t>
  </si>
  <si>
    <t>testo 816-2</t>
  </si>
  <si>
    <t>шумомер интегрирующий</t>
  </si>
  <si>
    <t>ШИ-01</t>
  </si>
  <si>
    <t>25733-03</t>
  </si>
  <si>
    <t>измеритель уровня звука</t>
  </si>
  <si>
    <t>VA-SM8080</t>
  </si>
  <si>
    <t>77907-20</t>
  </si>
  <si>
    <t>сопротивление изоляции</t>
  </si>
  <si>
    <t>мегаомметр</t>
  </si>
  <si>
    <t>Е6-40</t>
  </si>
  <si>
    <t>64074-16</t>
  </si>
  <si>
    <t>Е6-24</t>
  </si>
  <si>
    <t>25405-03</t>
  </si>
  <si>
    <t>М4100/3</t>
  </si>
  <si>
    <t>3424-73</t>
  </si>
  <si>
    <t>Е6-17</t>
  </si>
  <si>
    <t xml:space="preserve"> 4952-75</t>
  </si>
  <si>
    <t>Е6-24/1</t>
  </si>
  <si>
    <t>толщиномер покрытий</t>
  </si>
  <si>
    <t>NOVOTEST тп-1</t>
  </si>
  <si>
    <t>МТ 2007</t>
  </si>
  <si>
    <t>52098-12</t>
  </si>
  <si>
    <t>CAR SYS DPM-816</t>
  </si>
  <si>
    <t>74814-19</t>
  </si>
  <si>
    <t>измеритель толщины диэлектрического покрытия вихретоковый</t>
  </si>
  <si>
    <t>ИТДП-11</t>
  </si>
  <si>
    <t xml:space="preserve"> 17366-11</t>
  </si>
  <si>
    <t>измеритель давления</t>
  </si>
  <si>
    <t>Testo 510</t>
  </si>
  <si>
    <t>53431-13</t>
  </si>
  <si>
    <t>ДМЦ-01 исп.ДМЦ-01-М/А</t>
  </si>
  <si>
    <t>15594-96</t>
  </si>
  <si>
    <t>ДМЦ-01 исп.ДМЦ-01-О</t>
  </si>
  <si>
    <t>15594-06</t>
  </si>
  <si>
    <t>ДМЦ-01 исп.ДМЦ-01-М исп.А</t>
  </si>
  <si>
    <t xml:space="preserve">тягонапорометр микроманометр </t>
  </si>
  <si>
    <t>ЗОНД-20-ДГ-К8(М)  +/- 20 кПа кл.1.5</t>
  </si>
  <si>
    <t>66467-17</t>
  </si>
  <si>
    <t>дефектоскоп</t>
  </si>
  <si>
    <t xml:space="preserve"> Дефектоскоп ультразвуковой Velograph II</t>
  </si>
  <si>
    <t xml:space="preserve"> Velograph II</t>
  </si>
  <si>
    <t>68124-17</t>
  </si>
  <si>
    <t>дефектоскоп ультразвуковой</t>
  </si>
  <si>
    <t>NOVOTEST УД2301</t>
  </si>
  <si>
    <t>71365-18</t>
  </si>
  <si>
    <t>прибор ультразвуковой</t>
  </si>
  <si>
    <t>9980-85</t>
  </si>
  <si>
    <t>дефектоскоп универсальный</t>
  </si>
  <si>
    <t>УД4-ТМ ТОМОГРАФИК</t>
  </si>
  <si>
    <t>37357-08</t>
  </si>
  <si>
    <t>УД 2-12</t>
  </si>
  <si>
    <t>18373-99</t>
  </si>
  <si>
    <t>УД-11ПУ (ЭКОН-2)</t>
  </si>
  <si>
    <t>8666-82</t>
  </si>
  <si>
    <t>гигрометр, термометр</t>
  </si>
  <si>
    <t>Психрометр аспирационный</t>
  </si>
  <si>
    <t>МВ-4-М</t>
  </si>
  <si>
    <t>10069-96</t>
  </si>
  <si>
    <t>прибор комбинированный</t>
  </si>
  <si>
    <t>testo 608-H1</t>
  </si>
  <si>
    <t>53505-13</t>
  </si>
  <si>
    <t>термогигрометр</t>
  </si>
  <si>
    <t>пирометр -50+50</t>
  </si>
  <si>
    <t>RGK PL-12</t>
  </si>
  <si>
    <t>60996-15</t>
  </si>
  <si>
    <t xml:space="preserve">термогигрометр -10 … +60°С, 10-95% </t>
  </si>
  <si>
    <t>RGK TH-20</t>
  </si>
  <si>
    <t>80308-20</t>
  </si>
  <si>
    <t>термогигрометр  -10°C … +50°C 20%-90%</t>
  </si>
  <si>
    <t>RGK TH-12</t>
  </si>
  <si>
    <t>80307-20</t>
  </si>
  <si>
    <t>RGK TH-30</t>
  </si>
  <si>
    <t xml:space="preserve"> Измерители влажности и температуры</t>
  </si>
  <si>
    <t>ИВТМ-7К</t>
  </si>
  <si>
    <t>15500-07</t>
  </si>
  <si>
    <t>термометр, анемометр</t>
  </si>
  <si>
    <t>измеритель комбинированный</t>
  </si>
  <si>
    <t>testo 410-1</t>
  </si>
  <si>
    <t>52193-12</t>
  </si>
  <si>
    <t>анемометр , термометр, гигрометр</t>
  </si>
  <si>
    <t>testo 410-2</t>
  </si>
  <si>
    <t>VA-AM8021</t>
  </si>
  <si>
    <t>82757-21</t>
  </si>
  <si>
    <t>мультиметр</t>
  </si>
  <si>
    <t>мультиметр цифровой</t>
  </si>
  <si>
    <t>FLUKE 15B</t>
  </si>
  <si>
    <t>45248-10</t>
  </si>
  <si>
    <t>мультиметр+термопара</t>
  </si>
  <si>
    <t>MASTECH MY64</t>
  </si>
  <si>
    <t>31772-06</t>
  </si>
  <si>
    <t>мультиметр, люксметр, гирометр,термометр,термопара, шумомер</t>
  </si>
  <si>
    <t>VA-MM19</t>
  </si>
  <si>
    <t>60455-15</t>
  </si>
  <si>
    <t>мультиметр цифровой, термопара (-50+1000)</t>
  </si>
  <si>
    <t>VA-MM17</t>
  </si>
  <si>
    <t>60456-15</t>
  </si>
  <si>
    <t xml:space="preserve">мультиметр цифровой, </t>
  </si>
  <si>
    <t>VA-MM20</t>
  </si>
  <si>
    <t>VA-MM40R</t>
  </si>
  <si>
    <t>мультиметр цифровой, RS232, передача данных на ПК,термопара,генератор</t>
  </si>
  <si>
    <t>VA-MM18BE</t>
  </si>
  <si>
    <t>осциллограф</t>
  </si>
  <si>
    <t>GDS-71022</t>
  </si>
  <si>
    <t>38084-08</t>
  </si>
  <si>
    <t>осциллограф цифровой</t>
  </si>
  <si>
    <t>АКИП-4115/6 А</t>
  </si>
  <si>
    <t>51561-12</t>
  </si>
  <si>
    <t>осциллоскоп</t>
  </si>
  <si>
    <t>осциллограф-мультиметр</t>
  </si>
  <si>
    <t>ОМЦ-22</t>
  </si>
  <si>
    <t>35080-07</t>
  </si>
  <si>
    <t>ОМЦ-20</t>
  </si>
  <si>
    <t>31834-06</t>
  </si>
  <si>
    <t>осциллограф-мультиметр цифровой</t>
  </si>
  <si>
    <t>осциллограф-USB приставка 2 канала</t>
  </si>
  <si>
    <t>АКИП 4107/1</t>
  </si>
  <si>
    <t>44363-10</t>
  </si>
  <si>
    <t>АКИП 4107/2</t>
  </si>
  <si>
    <t>АКИП-72205A</t>
  </si>
  <si>
    <t>63649-16</t>
  </si>
  <si>
    <t>АКИП-72204A</t>
  </si>
  <si>
    <t xml:space="preserve">термопара -40+300гр.неизолир </t>
  </si>
  <si>
    <t xml:space="preserve">преобразователь термоэлектрический </t>
  </si>
  <si>
    <t>28476-16</t>
  </si>
  <si>
    <t>термопара -40+400 изолированный слой</t>
  </si>
  <si>
    <t xml:space="preserve">термопара -40+1100гр.неизолир </t>
  </si>
  <si>
    <t>от -0.1 до 0,15МПа</t>
  </si>
  <si>
    <t>манометр показывающий</t>
  </si>
  <si>
    <t>ТМВ-310р.00</t>
  </si>
  <si>
    <t>25913-08</t>
  </si>
  <si>
    <t>0 до 1,6 Мпа</t>
  </si>
  <si>
    <t>ДМ 05-МП-3У</t>
  </si>
  <si>
    <t>47013-11</t>
  </si>
  <si>
    <t>ТМ510</t>
  </si>
  <si>
    <t>-100 ДО 0 Кпа</t>
  </si>
  <si>
    <t>вакууметр</t>
  </si>
  <si>
    <t>МП63</t>
  </si>
  <si>
    <t>59554-14</t>
  </si>
  <si>
    <t>0 до +1,6 Мпа</t>
  </si>
  <si>
    <t xml:space="preserve"> манометр</t>
  </si>
  <si>
    <t>МП100</t>
  </si>
  <si>
    <t xml:space="preserve"> -0.1 до +0,06МПа</t>
  </si>
  <si>
    <t>вакуумер, манометр</t>
  </si>
  <si>
    <t>МВП100</t>
  </si>
  <si>
    <t>0 до 0.6МПа</t>
  </si>
  <si>
    <t>МТ100</t>
  </si>
  <si>
    <t>23991-15</t>
  </si>
  <si>
    <t xml:space="preserve"> Весы электронные тензометрические для статического взвешивания</t>
  </si>
  <si>
    <t>Весы МТ 30 МЖА (5/10;300x235) «Алтын Тарази»</t>
  </si>
  <si>
    <t>Весы настольные электронные</t>
  </si>
  <si>
    <t>ШТРИХ М7Т Весы</t>
  </si>
  <si>
    <t>ШТРИХ М7 Т30-5.10</t>
  </si>
  <si>
    <t>Весы МТ 30 МДА (5/10;300x235) «Алтын Тарази»</t>
  </si>
  <si>
    <t>НЬЮТОН НТН 60Р</t>
  </si>
  <si>
    <t>опрессовщик гидравлический</t>
  </si>
  <si>
    <t xml:space="preserve">  МЕГЕОН Насос опрессовочный ручной 98010</t>
  </si>
  <si>
    <t>VOLL Опрессовщик ручной V-Test 25 2.20252</t>
  </si>
  <si>
    <t>V-Test 25</t>
  </si>
  <si>
    <t>опрессовщик ручной</t>
  </si>
  <si>
    <t>V-test-50</t>
  </si>
  <si>
    <t>компрессор пневматический</t>
  </si>
  <si>
    <t>краспораспылитель</t>
  </si>
  <si>
    <t>Электрический краскораспылитель</t>
  </si>
  <si>
    <t xml:space="preserve"> «Калибр» ЭКРП-350/2.6м</t>
  </si>
  <si>
    <t>краскораспылитель</t>
  </si>
  <si>
    <t>Quattro Elrmenti , модель 770-827</t>
  </si>
  <si>
    <t xml:space="preserve"> «Калибр» КРП-1,5/0,6ВБ</t>
  </si>
  <si>
    <t>крп-1,5/0,75НБ</t>
  </si>
  <si>
    <t>вакуумный насос</t>
  </si>
  <si>
    <t>гидротестер гидрантов, пожарных водопроводов, пожарных кранов</t>
  </si>
  <si>
    <t>Доставка</t>
  </si>
  <si>
    <t>Тариф р/км (оба конца)</t>
  </si>
  <si>
    <t xml:space="preserve">Хабаровск-Архара, км </t>
  </si>
  <si>
    <t>ед</t>
  </si>
  <si>
    <t>сумма,р</t>
  </si>
  <si>
    <t>Сутки доп. ожидания у Арендатора</t>
  </si>
  <si>
    <t xml:space="preserve">Хабаровск-Владивосток, км </t>
  </si>
  <si>
    <t>Хабаровск-Комсомольск, км</t>
  </si>
  <si>
    <t>Хабаровск-Дальнереченск, км</t>
  </si>
  <si>
    <t xml:space="preserve">Хабаровск-Чита, км </t>
  </si>
  <si>
    <t>транспортными компаниями 10 тр</t>
  </si>
  <si>
    <t>нет прямых ТК</t>
  </si>
  <si>
    <t>прим</t>
  </si>
  <si>
    <t>ТК под ответственность Арендатора (имелись повреждения)</t>
  </si>
  <si>
    <t>применение по приказу 571 МЧС РФ</t>
  </si>
  <si>
    <t>каналы, назначение</t>
  </si>
  <si>
    <t>тех.докум.</t>
  </si>
  <si>
    <t>госреестр СИ РФ</t>
  </si>
  <si>
    <t>аренда документов без оборудования, для лицензионных и иных вопросов</t>
  </si>
  <si>
    <t>для работ, сутки</t>
  </si>
  <si>
    <t>для работ, неделя</t>
  </si>
  <si>
    <t xml:space="preserve">квартал  для лицензий </t>
  </si>
  <si>
    <t>Техническое средство, преднаначенное для измерения  динамических давлений воздушного потока и статических давлений в установившихся воздушных потоках.Техническое средство, предназначенное для измерения полных давлений воздушного потока.Техническое средство, предназначенное для измерения скорости направленного воздушного потока в трубопроводах и каналах вентиляционных устройств</t>
  </si>
  <si>
    <t>датчик  диф давления, скорости воздушного потока, статических , разностных, полных давлений</t>
  </si>
  <si>
    <t>Трубка напорная (пневмометрическая)</t>
  </si>
  <si>
    <t>Руководство по эксплуатации .Паспорт. 2164.00.000 ПС</t>
  </si>
  <si>
    <t>Руководство по эксплуатации</t>
  </si>
  <si>
    <t>руководство по эксплуатации</t>
  </si>
  <si>
    <t>Техничекое средство, предназначенное для измерения перепада давлений. Техническое средство, предназначенное для измерения скорости направленного воздушного потока в трубопроводах и каналах вентиляционных устройств. Приемник давлений от датчиков давлений ( ПИТО,НИОГАЗ)</t>
  </si>
  <si>
    <t>манометр дифференциальный цифровой</t>
  </si>
  <si>
    <t>паспорт</t>
  </si>
  <si>
    <t>тягонапорометр -микроманометр цифровой автономный</t>
  </si>
  <si>
    <t xml:space="preserve">манометр абсолютного давления </t>
  </si>
  <si>
    <t>руководство пользователя</t>
  </si>
  <si>
    <t>VA-MN8070</t>
  </si>
  <si>
    <t>86974-22</t>
  </si>
  <si>
    <t>давление атмосферы, термогигрометр(0-99%) , термометр(-45-60)</t>
  </si>
  <si>
    <t>измеритель влажности и температуры с каналом измерения давления</t>
  </si>
  <si>
    <t>руководство по эксплуатации и паспорт</t>
  </si>
  <si>
    <t>ИВТМ-7 М 6 Д</t>
  </si>
  <si>
    <t>71394-18</t>
  </si>
  <si>
    <t>техническое средство, предназначенное для измерения  температуры воздуха</t>
  </si>
  <si>
    <t>пирометр (термометр)</t>
  </si>
  <si>
    <t>техническое средство, предназначенное для измерения  температуры и влажности воздуха</t>
  </si>
  <si>
    <t xml:space="preserve"> Преобразователи термоэлектрические</t>
  </si>
  <si>
    <t xml:space="preserve"> ДТПК021-0,5/0,15</t>
  </si>
  <si>
    <t xml:space="preserve"> 28476-16</t>
  </si>
  <si>
    <t xml:space="preserve"> ДТПК014-00.25/0,2</t>
  </si>
  <si>
    <t>Руководство  по эксплуатации</t>
  </si>
  <si>
    <t>СОСпр-1в-3-000</t>
  </si>
  <si>
    <t>Руководство по эксплуатации СВМТ.201111.005РЭ</t>
  </si>
  <si>
    <t>исключен</t>
  </si>
  <si>
    <t>Техническое средство, преднаначенное для измерения силы тока в амперах, напряжения, сопротивления</t>
  </si>
  <si>
    <t>RGK DM-20</t>
  </si>
  <si>
    <t>81409-21</t>
  </si>
  <si>
    <t>RGK DM-12</t>
  </si>
  <si>
    <t>Техническое средство, преднаначенное для измерения силы тока в амперах, напряжения, сопротивления, температуры ( термопарой)</t>
  </si>
  <si>
    <t>руководство по эксплуатации, гарантийный талон</t>
  </si>
  <si>
    <t>Технический паспорт изделия</t>
  </si>
  <si>
    <t>технический паспорт изделия</t>
  </si>
  <si>
    <t>толщиномер 0-3мм</t>
  </si>
  <si>
    <t>75717-19</t>
  </si>
  <si>
    <t>толщиномер 0-10мм</t>
  </si>
  <si>
    <t>Руководство по эксплуатации совмещенное с паспортом</t>
  </si>
  <si>
    <t xml:space="preserve"> ГСП ОКО-1 УК 10ПМС</t>
  </si>
  <si>
    <t xml:space="preserve">RGK R-3 </t>
  </si>
  <si>
    <t>Техническое средство, преднаначенное для измерений наружных и внутренних размеров, а также глубин отверстий.Техническое средство, предназначенное для измерения толщины слоя покрытия.</t>
  </si>
  <si>
    <t xml:space="preserve">калиброн (шц--I-125-0,1 кл.2) </t>
  </si>
  <si>
    <t xml:space="preserve"> ШЦ-I-150-0,1</t>
  </si>
  <si>
    <t>штангенциркуль торговой марки калиброн с отсчетом по нониусу двусторонние с глубиномером,(0-150)мм,ц.д.0,1мм</t>
  </si>
  <si>
    <t>Техническое средство, преднаначенное для измерения давления жидкости и газа</t>
  </si>
  <si>
    <t>Паспорт и инструкция по эксплуатации</t>
  </si>
  <si>
    <t>0-16МПа</t>
  </si>
  <si>
    <t>ТМ-510р</t>
  </si>
  <si>
    <t>0 до 2.5 Мпа</t>
  </si>
  <si>
    <t>0 до 25 Мпа</t>
  </si>
  <si>
    <t>паспорт и инструкция по эксплуатации</t>
  </si>
  <si>
    <t>0 до 1,6МПа, кл ( 2.5)</t>
  </si>
  <si>
    <t>манометр</t>
  </si>
  <si>
    <t>МТ-63</t>
  </si>
  <si>
    <t>от 0 до +6 МПа</t>
  </si>
  <si>
    <t>тм-310р</t>
  </si>
  <si>
    <t>от 0 до +1 МПа</t>
  </si>
  <si>
    <t>0-2,5 МПа</t>
  </si>
  <si>
    <t>0-4МПа</t>
  </si>
  <si>
    <t>Техническое средство, преднаначенное для измерения давления  газа ( разряжение, избыточное)</t>
  </si>
  <si>
    <t>-0,1 до +0,5 Мпа</t>
  </si>
  <si>
    <t>ТМВ-310р</t>
  </si>
  <si>
    <t>техническое средство, предназначенное для проведения пневматических испытаний трубопроводов. Дл комплекта к нанесению огнезащиты</t>
  </si>
  <si>
    <t>Компрессор  избыточного давления</t>
  </si>
  <si>
    <t>Руководство по эксплуатации и технический паспорт изделия</t>
  </si>
  <si>
    <t xml:space="preserve"> краскораспылитель</t>
  </si>
  <si>
    <t>насос одноступенчатый вакуумный</t>
  </si>
  <si>
    <t>Руководство пользователя</t>
  </si>
  <si>
    <t>Колонка пожарная КПА</t>
  </si>
  <si>
    <t xml:space="preserve">Колонка пожарная </t>
  </si>
  <si>
    <t>не требуется</t>
  </si>
  <si>
    <t>Гидротестер, манометр поверенный отдельно</t>
  </si>
  <si>
    <t xml:space="preserve">насос опрессовочный, до 6МПа, 60кг/см кв,60бар </t>
  </si>
  <si>
    <t>паспорт. Техническое описание и руководство по эксплуатации</t>
  </si>
  <si>
    <t xml:space="preserve">насос опрессовочный, до 1МПа, 10кг/см кв,10бар </t>
  </si>
  <si>
    <t xml:space="preserve">  МЕГЕОН Насос опрессовочный  98060</t>
  </si>
  <si>
    <t xml:space="preserve">  МЕГЕОН 98060</t>
  </si>
  <si>
    <t xml:space="preserve">насос опрессовочный, до 4МПа, 40кг/см кв,40бар </t>
  </si>
  <si>
    <t xml:space="preserve">  МЕГЕОН Насос опрессовочный  98040</t>
  </si>
  <si>
    <t xml:space="preserve">  МЕГЕОН 98040</t>
  </si>
  <si>
    <t xml:space="preserve">насос опрессовочный, до 2,5МПа, 25кг/см кв,25бар </t>
  </si>
  <si>
    <t xml:space="preserve">насос опрессовочный, до 5МПа, 50кг/см кв,50бар </t>
  </si>
  <si>
    <t>* * поверка Ваших приборов осуществлется с ближайшей попутной отправкой наших средств измерений в Москву.</t>
  </si>
  <si>
    <t>Номенклатура, Упаковка</t>
  </si>
  <si>
    <t>Поверка абс.манометра, услуга</t>
  </si>
  <si>
    <t>Поверка анемометра, услуга</t>
  </si>
  <si>
    <t>Поверка барометра, услуга</t>
  </si>
  <si>
    <t>Поверка весов настольных, услуга</t>
  </si>
  <si>
    <t>Поверка дефектоскопа, услуга</t>
  </si>
  <si>
    <t>Поверка диф.манометра, услуга</t>
  </si>
  <si>
    <t>Поверка клещей токоизмерительных, услуга</t>
  </si>
  <si>
    <t>Поверка линейки измерительной (металлическая до 1 м), услуга</t>
  </si>
  <si>
    <t>Поверка люксметра, услуга</t>
  </si>
  <si>
    <t>Поверка манометра технического, услуга</t>
  </si>
  <si>
    <t>Поверка мегаомметра аналог., услуга</t>
  </si>
  <si>
    <t>Поверка мегаомметра цифрового, услуга</t>
  </si>
  <si>
    <t>Поверка мультиметра цифрового, услуга</t>
  </si>
  <si>
    <t>Поверка осциллографа, услуга</t>
  </si>
  <si>
    <t>Поверка преобразователя термоэлектрического, услуга</t>
  </si>
  <si>
    <t>Поверка психрометрического гигрометра, услуга</t>
  </si>
  <si>
    <t>Поверка рулетки измерительной (металлическая 11-20м), услуга</t>
  </si>
  <si>
    <t>Поверка рулетки измерительной (металлическая 3-10м), услуга</t>
  </si>
  <si>
    <t>Поверка рулетки измерительной (металлическая от 21м), услуга</t>
  </si>
  <si>
    <t>Поверка секундомера VA-SW01, услуга</t>
  </si>
  <si>
    <t>Поверка секундомера механического, услуга</t>
  </si>
  <si>
    <t>Поверка секундомера электронного, услуга</t>
  </si>
  <si>
    <t>Поверка термоанемометра, услуга</t>
  </si>
  <si>
    <t>Поверка термоанемометра + гигрометр, услуга</t>
  </si>
  <si>
    <t>Поверка термогигрометра, услуга</t>
  </si>
  <si>
    <t>Поверка термометра (ТТЖ), услуга</t>
  </si>
  <si>
    <t>Поверка термометра цифрового контактного, услуга</t>
  </si>
  <si>
    <t>Поверка термометра цифрового контактного Фармацевт, услуга</t>
  </si>
  <si>
    <t>Поверка толщиномера покрытий, услуга</t>
  </si>
  <si>
    <t>Поверка трубки напорной (НИИОГАЗ, ПИТО), услуга</t>
  </si>
  <si>
    <t>Поверка штангенциркуля, услуга</t>
  </si>
  <si>
    <t>Поверка шумомера, услуга</t>
  </si>
  <si>
    <t>цены, руб</t>
  </si>
  <si>
    <t>Калибратор акустический 1 класса</t>
  </si>
  <si>
    <t>калибратор акустический</t>
  </si>
  <si>
    <t>руководство по эксплуатации, паспорт</t>
  </si>
  <si>
    <t>Защита-К</t>
  </si>
  <si>
    <t>47740-11</t>
  </si>
  <si>
    <t>только посуточно</t>
  </si>
  <si>
    <t>звуковое давление, уровень звука, 1 класс</t>
  </si>
  <si>
    <t>звуковое давление, уровень звука, логирование данных через USB. 2 класс</t>
  </si>
  <si>
    <t>звуковое давление, уровень звука, 2 класс</t>
  </si>
  <si>
    <t>месяц, при аренде свыше 8 месяцев</t>
  </si>
  <si>
    <t>**** Аренда- для личных целей пользования , оказания услуг , сдача другим орагнизациям по субаренду</t>
  </si>
  <si>
    <t>***** Прокат- для целей владения и личного пользования при осуществлении хозяйствующей деятельности</t>
  </si>
  <si>
    <t>Аренда оборудования с документами, с фактическим пользованием приборов</t>
  </si>
  <si>
    <t>месяц, при краткосрочном договоре</t>
  </si>
  <si>
    <t xml:space="preserve">* * *Договоры на аренду очень задними числами( прошедший квартал или год)- по цене поверки приборов за один квартал .  </t>
  </si>
  <si>
    <t>* МИНИМАЛЬНАЯ ЦЕНА ДОГОВОРА- 10000 ( десять тысяч рублей), менее данной суммы заявки не рассматриваются. 
Исключение: судебно-технические эксперты ( по ФЗ-73), испытатели  (по ГОСТу), аудиторы (по ГОСТу), поверители( по ФЗ-102).</t>
  </si>
  <si>
    <t>к176</t>
  </si>
  <si>
    <t>рм1</t>
  </si>
  <si>
    <t>ир3</t>
  </si>
  <si>
    <t>тм1</t>
  </si>
  <si>
    <t>ие5</t>
  </si>
  <si>
    <t>ие4</t>
  </si>
  <si>
    <t>ие3</t>
  </si>
  <si>
    <t>ир2</t>
  </si>
  <si>
    <t>ие12</t>
  </si>
  <si>
    <t>ие13</t>
  </si>
  <si>
    <t>ие18</t>
  </si>
  <si>
    <t>ид1</t>
  </si>
  <si>
    <t>тв1</t>
  </si>
  <si>
    <t>лп12</t>
  </si>
  <si>
    <t>лп11</t>
  </si>
  <si>
    <t>тм2</t>
  </si>
  <si>
    <t>ид2</t>
  </si>
  <si>
    <t>ие1</t>
  </si>
  <si>
    <t>ли1</t>
  </si>
  <si>
    <t>ла8</t>
  </si>
  <si>
    <t>ла9</t>
  </si>
  <si>
    <t>ле6</t>
  </si>
  <si>
    <t>ир1</t>
  </si>
  <si>
    <t>ид4</t>
  </si>
  <si>
    <t>ие2</t>
  </si>
  <si>
    <t>ие7</t>
  </si>
  <si>
    <t>лр1</t>
  </si>
  <si>
    <t>лн1</t>
  </si>
  <si>
    <t>тл1</t>
  </si>
  <si>
    <t>ла3</t>
  </si>
  <si>
    <t>ие6</t>
  </si>
  <si>
    <t>ла6</t>
  </si>
  <si>
    <t>ре3</t>
  </si>
  <si>
    <t>ла7</t>
  </si>
  <si>
    <t>ла11</t>
  </si>
  <si>
    <t>ла2</t>
  </si>
  <si>
    <t>лн3</t>
  </si>
  <si>
    <t>кп1</t>
  </si>
  <si>
    <t>ир17</t>
  </si>
  <si>
    <t>ир13</t>
  </si>
  <si>
    <t>ид3</t>
  </si>
  <si>
    <t>к155</t>
  </si>
  <si>
    <t>ик01</t>
  </si>
  <si>
    <t>КР589</t>
  </si>
  <si>
    <t>ул3</t>
  </si>
  <si>
    <t>ун2</t>
  </si>
  <si>
    <t>ун1</t>
  </si>
  <si>
    <t>К237</t>
  </si>
  <si>
    <t>К284</t>
  </si>
  <si>
    <t>кн1б</t>
  </si>
  <si>
    <t>к244</t>
  </si>
  <si>
    <t>ун6б</t>
  </si>
  <si>
    <t>ие16</t>
  </si>
  <si>
    <t>тм3</t>
  </si>
  <si>
    <t>ие10</t>
  </si>
  <si>
    <t>ие9</t>
  </si>
  <si>
    <t>ир9</t>
  </si>
  <si>
    <t>лн2</t>
  </si>
  <si>
    <t>лп2</t>
  </si>
  <si>
    <t>пу4</t>
  </si>
  <si>
    <t>тр2</t>
  </si>
  <si>
    <t>ле5</t>
  </si>
  <si>
    <t>ле10</t>
  </si>
  <si>
    <t>ип5</t>
  </si>
  <si>
    <t>кт3</t>
  </si>
  <si>
    <t>кп2</t>
  </si>
  <si>
    <t>К561</t>
  </si>
  <si>
    <t>к1401</t>
  </si>
  <si>
    <t>уд2б</t>
  </si>
  <si>
    <t>уд20а</t>
  </si>
  <si>
    <t>уд20б</t>
  </si>
  <si>
    <t>уд1а</t>
  </si>
  <si>
    <t>к554</t>
  </si>
  <si>
    <t>са3</t>
  </si>
  <si>
    <t>к555</t>
  </si>
  <si>
    <t>кп11</t>
  </si>
  <si>
    <t>тм9</t>
  </si>
  <si>
    <t>к548</t>
  </si>
  <si>
    <t>ун1в</t>
  </si>
  <si>
    <t>ун1б</t>
  </si>
  <si>
    <t>ун1вв</t>
  </si>
  <si>
    <t>ун1а</t>
  </si>
  <si>
    <t>кр544</t>
  </si>
  <si>
    <t>уд2а</t>
  </si>
  <si>
    <t>к145</t>
  </si>
  <si>
    <t>ик11п</t>
  </si>
  <si>
    <t>ик503п</t>
  </si>
  <si>
    <t>хк3п</t>
  </si>
  <si>
    <t>к174</t>
  </si>
  <si>
    <t>уп1</t>
  </si>
  <si>
    <t>ур3</t>
  </si>
  <si>
    <t>аф4а</t>
  </si>
  <si>
    <t>гф1</t>
  </si>
  <si>
    <t>ха1м</t>
  </si>
  <si>
    <t>ур1</t>
  </si>
  <si>
    <t>ха11</t>
  </si>
  <si>
    <t>ха2</t>
  </si>
  <si>
    <t>ур4</t>
  </si>
  <si>
    <t>ха1</t>
  </si>
  <si>
    <t>ха02</t>
  </si>
  <si>
    <t>аф5</t>
  </si>
  <si>
    <t>аф1а</t>
  </si>
  <si>
    <t>ун12</t>
  </si>
  <si>
    <t>ун4б</t>
  </si>
  <si>
    <t>ун7</t>
  </si>
  <si>
    <t>ур5</t>
  </si>
  <si>
    <t>к553</t>
  </si>
  <si>
    <t>уд2</t>
  </si>
  <si>
    <t>уд1в</t>
  </si>
  <si>
    <t>к157</t>
  </si>
  <si>
    <t>ул1а</t>
  </si>
  <si>
    <t>ул1б</t>
  </si>
  <si>
    <t>уп2а</t>
  </si>
  <si>
    <t>хп2</t>
  </si>
  <si>
    <t>уд1</t>
  </si>
  <si>
    <t>да1</t>
  </si>
  <si>
    <t>кп1а</t>
  </si>
  <si>
    <t>кп1в</t>
  </si>
  <si>
    <t>ус3</t>
  </si>
  <si>
    <t>кр1008</t>
  </si>
  <si>
    <t>вж1</t>
  </si>
  <si>
    <t>вж5а</t>
  </si>
  <si>
    <t>кр574</t>
  </si>
  <si>
    <t>уд1б</t>
  </si>
  <si>
    <t>кр1407</t>
  </si>
  <si>
    <t>кр1005</t>
  </si>
  <si>
    <t>к511</t>
  </si>
  <si>
    <t>ла5</t>
  </si>
  <si>
    <t>к514</t>
  </si>
  <si>
    <t>кт1</t>
  </si>
  <si>
    <t>кр556</t>
  </si>
  <si>
    <t>рт1</t>
  </si>
  <si>
    <t>Серия</t>
  </si>
  <si>
    <t>индекс</t>
  </si>
  <si>
    <t>* МИНИМАЛЬНАЯ ЦЕНА СЧЕТА- 15000 ( пятнадцать тысяч рублей)</t>
  </si>
  <si>
    <t>омметр, измеритель сопротивления заземления</t>
  </si>
  <si>
    <t>М-372</t>
  </si>
  <si>
    <t>1309-60</t>
  </si>
  <si>
    <t>2746-71</t>
  </si>
  <si>
    <t>ЭС0202/2-Г</t>
  </si>
  <si>
    <t>14883-95</t>
  </si>
  <si>
    <t>магазин сопротивлений</t>
  </si>
  <si>
    <t>Р-33</t>
  </si>
  <si>
    <t>48930-12</t>
  </si>
  <si>
    <t>Лабораторный автотрансформатор</t>
  </si>
  <si>
    <t>ЛАТР</t>
  </si>
  <si>
    <t>ЛАТР1</t>
  </si>
  <si>
    <t>испытатель транзисторов  и диодов</t>
  </si>
  <si>
    <t>Л2-54</t>
  </si>
  <si>
    <t>6395-77</t>
  </si>
  <si>
    <t>вольтметр универсальный</t>
  </si>
  <si>
    <t>В7-16</t>
  </si>
  <si>
    <t>6458-78</t>
  </si>
  <si>
    <t>частотомер</t>
  </si>
  <si>
    <t>Ч3-38</t>
  </si>
  <si>
    <t>3433-73</t>
  </si>
  <si>
    <t>тахометр цифровой</t>
  </si>
  <si>
    <t>тахометр</t>
  </si>
  <si>
    <t>АТТ-6000</t>
  </si>
  <si>
    <t>27264-11</t>
  </si>
  <si>
    <t>Сканер частот</t>
  </si>
  <si>
    <t>радиосканер</t>
  </si>
  <si>
    <t>РИЧ-3</t>
  </si>
  <si>
    <t>паяльная станция</t>
  </si>
  <si>
    <t>AOYUE int 2702A+</t>
  </si>
  <si>
    <t>источник питания 2 канальный</t>
  </si>
  <si>
    <t>источник питания</t>
  </si>
  <si>
    <t>MASTECH HY5003D-3</t>
  </si>
  <si>
    <t>47305-11</t>
  </si>
  <si>
    <t>дозиметр, счетчик гейгера</t>
  </si>
  <si>
    <t>счетчик гейгера</t>
  </si>
  <si>
    <t>ДКГ-РМ1203м</t>
  </si>
  <si>
    <t>14960-02</t>
  </si>
  <si>
    <t>РД1503+</t>
  </si>
  <si>
    <t>нет</t>
  </si>
  <si>
    <t>кондуктометр, измеритель электрической проводимости растворов</t>
  </si>
  <si>
    <t>кондуктометр</t>
  </si>
  <si>
    <t>HI 8733</t>
  </si>
  <si>
    <t>44360-10</t>
  </si>
  <si>
    <t>генератор сигналов</t>
  </si>
  <si>
    <t>генератор сигналов различной формы</t>
  </si>
  <si>
    <t>JDS6600-50M</t>
  </si>
  <si>
    <t>преднагреватель печатных плат</t>
  </si>
  <si>
    <t>преднагреватель плат</t>
  </si>
  <si>
    <t>YIHUA 946B</t>
  </si>
  <si>
    <t>Измеритель выходной мощности и коэффициента стоячей волны</t>
  </si>
  <si>
    <t>измеритель мощности и КСВ</t>
  </si>
  <si>
    <t>Sx-400</t>
  </si>
  <si>
    <t>SWR-171 Optim</t>
  </si>
  <si>
    <t>генератор сигналов высокочастотный</t>
  </si>
  <si>
    <t>генератор сигналов различной формы и модуляции</t>
  </si>
  <si>
    <t>Г4-116</t>
  </si>
  <si>
    <t>4687-75</t>
  </si>
  <si>
    <t>Лупа измерительная</t>
  </si>
  <si>
    <t>ЛИ-3-10х*</t>
  </si>
  <si>
    <t>71309-18</t>
  </si>
  <si>
    <t>КОУ-2</t>
  </si>
  <si>
    <t>набор дефектоскопии эталонных образцов</t>
  </si>
  <si>
    <t>СО1,СО3</t>
  </si>
  <si>
    <t>антенный анализатор</t>
  </si>
  <si>
    <t>MFJ-259B</t>
  </si>
  <si>
    <t>RIGEXPERT AA-600</t>
  </si>
  <si>
    <t>радиоизмеритель частоты</t>
  </si>
  <si>
    <t>MFJ-886</t>
  </si>
  <si>
    <t>м 416</t>
  </si>
  <si>
    <t>госреестр</t>
  </si>
  <si>
    <t>аренда/сутки</t>
  </si>
  <si>
    <t>* МИНИМАЛЬНАЯ ЦЕНА ДОГОВОРА- 10000 ( десять тысяч рублей), менее данной суммы заявки не рассматриваются. 
Исключение: судебно-технические эксперты ( по ФЗ-73), испытатели  (по ГОСТу), аудиторы (по ГОСТу), поверители( по ФЗ-102), члены СРР РФ.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</si>
</sst>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212529"/>
      <name val="Arial"/>
      <family val="2"/>
      <charset val="204"/>
    </font>
    <font>
      <sz val="10"/>
      <color rgb="FF212529"/>
      <name val="Arial"/>
      <family val="2"/>
      <charset val="204"/>
    </font>
    <font>
      <sz val="11"/>
      <color rgb="FF212529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09F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B09FC6"/>
      </left>
      <right style="medium">
        <color rgb="FFB09FC6"/>
      </right>
      <top/>
      <bottom style="medium">
        <color rgb="FFB09FC6"/>
      </bottom>
      <diagonal/>
    </border>
    <border>
      <left/>
      <right style="medium">
        <color rgb="FFB09FC6"/>
      </right>
      <top/>
      <bottom style="medium">
        <color rgb="FFB09FC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wrapText="1"/>
    </xf>
    <xf numFmtId="0" fontId="0" fillId="2" borderId="2" xfId="0" applyFill="1" applyBorder="1"/>
    <xf numFmtId="0" fontId="0" fillId="0" borderId="2" xfId="0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1" fillId="0" borderId="1" xfId="0" applyFont="1" applyBorder="1" applyAlignment="1">
      <alignment horizontal="left" vertical="center" wrapText="1"/>
    </xf>
    <xf numFmtId="0" fontId="0" fillId="9" borderId="2" xfId="0" applyFill="1" applyBorder="1"/>
    <xf numFmtId="0" fontId="1" fillId="0" borderId="1" xfId="0" applyFont="1" applyBorder="1" applyAlignment="1">
      <alignment vertical="center" wrapText="1"/>
    </xf>
    <xf numFmtId="0" fontId="0" fillId="10" borderId="2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2" xfId="0" applyFont="1" applyBorder="1" applyAlignment="1">
      <alignment horizontal="left" textRotation="90" wrapText="1"/>
    </xf>
    <xf numFmtId="0" fontId="0" fillId="0" borderId="2" xfId="0" applyFill="1" applyBorder="1"/>
    <xf numFmtId="0" fontId="2" fillId="0" borderId="2" xfId="0" applyFont="1" applyFill="1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/>
    </xf>
    <xf numFmtId="0" fontId="0" fillId="12" borderId="2" xfId="0" applyFill="1" applyBorder="1" applyAlignment="1">
      <alignment wrapText="1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/>
    <xf numFmtId="0" fontId="5" fillId="0" borderId="2" xfId="0" applyFont="1" applyFill="1" applyBorder="1"/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0" fontId="7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2" fillId="14" borderId="0" xfId="0" applyFont="1" applyFill="1" applyAlignment="1">
      <alignment horizontal="left" vertical="center" wrapText="1" indent="15"/>
    </xf>
    <xf numFmtId="0" fontId="12" fillId="14" borderId="0" xfId="0" applyFont="1" applyFill="1" applyAlignment="1">
      <alignment horizontal="left" vertical="center" wrapText="1" indent="2"/>
    </xf>
    <xf numFmtId="0" fontId="13" fillId="0" borderId="6" xfId="0" applyFont="1" applyBorder="1" applyAlignment="1">
      <alignment horizontal="left" vertical="center" wrapText="1" indent="3"/>
    </xf>
    <xf numFmtId="4" fontId="13" fillId="0" borderId="7" xfId="0" applyNumberFormat="1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11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11" borderId="2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3" fillId="0" borderId="0" xfId="0" applyFont="1" applyBorder="1" applyAlignment="1">
      <alignment horizontal="left" vertical="center" wrapText="1" indent="3"/>
    </xf>
    <xf numFmtId="4" fontId="13" fillId="0" borderId="0" xfId="0" applyNumberFormat="1" applyFont="1" applyBorder="1" applyAlignment="1">
      <alignment horizontal="right" vertical="center" wrapText="1"/>
    </xf>
    <xf numFmtId="0" fontId="0" fillId="13" borderId="0" xfId="0" applyFill="1" applyAlignment="1">
      <alignment horizontal="left" wrapText="1"/>
    </xf>
    <xf numFmtId="0" fontId="0" fillId="13" borderId="0" xfId="0" applyFill="1" applyAlignment="1">
      <alignment horizontal="left"/>
    </xf>
    <xf numFmtId="0" fontId="11" fillId="13" borderId="0" xfId="0" applyFont="1" applyFill="1" applyAlignment="1">
      <alignment horizontal="left"/>
    </xf>
    <xf numFmtId="0" fontId="4" fillId="11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0" fillId="13" borderId="0" xfId="0" applyFont="1" applyFill="1" applyAlignment="1">
      <alignment horizontal="left" wrapText="1"/>
    </xf>
    <xf numFmtId="0" fontId="10" fillId="13" borderId="0" xfId="0" applyFont="1" applyFill="1" applyAlignment="1">
      <alignment horizontal="left"/>
    </xf>
    <xf numFmtId="0" fontId="14" fillId="13" borderId="0" xfId="0" applyFont="1" applyFill="1" applyBorder="1" applyAlignment="1">
      <alignment horizontal="left" vertical="center" wrapText="1"/>
    </xf>
    <xf numFmtId="0" fontId="11" fillId="13" borderId="0" xfId="0" applyFont="1" applyFill="1" applyAlignment="1"/>
    <xf numFmtId="0" fontId="0" fillId="0" borderId="2" xfId="0" applyFill="1" applyBorder="1" applyAlignment="1">
      <alignment wrapText="1"/>
    </xf>
    <xf numFmtId="0" fontId="15" fillId="13" borderId="0" xfId="0" applyFont="1" applyFill="1" applyAlignment="1">
      <alignment horizontal="left" wrapText="1"/>
    </xf>
    <xf numFmtId="0" fontId="15" fillId="13" borderId="0" xfId="0" applyFont="1" applyFill="1" applyAlignment="1">
      <alignment horizontal="left"/>
    </xf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123" zoomScale="70" zoomScaleNormal="70" workbookViewId="0">
      <selection activeCell="A128" sqref="A128:J128"/>
    </sheetView>
  </sheetViews>
  <sheetFormatPr defaultRowHeight="15" x14ac:dyDescent="0.25"/>
  <cols>
    <col min="1" max="1" width="26" style="22" customWidth="1"/>
    <col min="2" max="2" width="19" style="22" customWidth="1"/>
    <col min="3" max="3" width="24.7109375" style="22" customWidth="1"/>
    <col min="4" max="4" width="14.28515625" style="22" bestFit="1" customWidth="1"/>
    <col min="5" max="5" width="34.42578125" style="22" customWidth="1"/>
    <col min="6" max="6" width="36.5703125" style="22" customWidth="1"/>
    <col min="7" max="7" width="11.28515625" style="22" bestFit="1" customWidth="1"/>
    <col min="8" max="8" width="26.140625" style="22" bestFit="1" customWidth="1"/>
    <col min="9" max="9" width="14.85546875" style="22" customWidth="1"/>
    <col min="10" max="10" width="18.5703125" style="22" customWidth="1"/>
    <col min="11" max="11" width="18.28515625" style="22" customWidth="1"/>
    <col min="12" max="16384" width="9.140625" style="22"/>
  </cols>
  <sheetData>
    <row r="1" spans="1:11" ht="31.5" x14ac:dyDescent="0.25">
      <c r="A1" s="24" t="s">
        <v>308</v>
      </c>
      <c r="B1" s="25" t="s">
        <v>309</v>
      </c>
      <c r="C1" s="24" t="s">
        <v>67</v>
      </c>
      <c r="D1" s="24" t="s">
        <v>310</v>
      </c>
      <c r="E1" s="24" t="s">
        <v>68</v>
      </c>
      <c r="F1" s="25" t="s">
        <v>311</v>
      </c>
      <c r="G1" s="65" t="s">
        <v>449</v>
      </c>
      <c r="H1" s="65"/>
      <c r="I1" s="65"/>
      <c r="J1" s="70" t="s">
        <v>312</v>
      </c>
      <c r="K1" s="71"/>
    </row>
    <row r="2" spans="1:11" ht="47.25" x14ac:dyDescent="0.25">
      <c r="A2" s="26"/>
      <c r="B2" s="27"/>
      <c r="C2" s="28"/>
      <c r="D2" s="28"/>
      <c r="E2" s="28"/>
      <c r="F2" s="27"/>
      <c r="G2" s="53" t="s">
        <v>313</v>
      </c>
      <c r="H2" s="53" t="s">
        <v>314</v>
      </c>
      <c r="I2" s="53" t="s">
        <v>315</v>
      </c>
      <c r="J2" s="53" t="s">
        <v>446</v>
      </c>
      <c r="K2" s="58" t="s">
        <v>450</v>
      </c>
    </row>
    <row r="3" spans="1:11" ht="120" x14ac:dyDescent="0.25">
      <c r="A3" s="66" t="s">
        <v>316</v>
      </c>
      <c r="B3" s="29" t="s">
        <v>317</v>
      </c>
      <c r="C3" s="30" t="s">
        <v>318</v>
      </c>
      <c r="D3" s="30" t="s">
        <v>319</v>
      </c>
      <c r="E3" s="30" t="s">
        <v>73</v>
      </c>
      <c r="F3" s="31" t="s">
        <v>74</v>
      </c>
      <c r="G3" s="23">
        <f>I3/3</f>
        <v>1623.3333333333333</v>
      </c>
      <c r="H3" s="23">
        <f>I3/1.5</f>
        <v>3246.6666666666665</v>
      </c>
      <c r="I3" s="23">
        <v>4870</v>
      </c>
      <c r="J3" s="23">
        <f>I3*1.3/12</f>
        <v>527.58333333333337</v>
      </c>
      <c r="K3" s="20">
        <f>I3*0.8</f>
        <v>3896</v>
      </c>
    </row>
    <row r="4" spans="1:11" ht="120" x14ac:dyDescent="0.25">
      <c r="A4" s="67"/>
      <c r="B4" s="29" t="s">
        <v>317</v>
      </c>
      <c r="C4" s="29" t="s">
        <v>69</v>
      </c>
      <c r="D4" s="29" t="s">
        <v>320</v>
      </c>
      <c r="E4" s="29" t="s">
        <v>70</v>
      </c>
      <c r="F4" s="32" t="s">
        <v>71</v>
      </c>
      <c r="G4" s="33">
        <f t="shared" ref="G4:G68" si="0">I4/3</f>
        <v>1516.6666666666667</v>
      </c>
      <c r="H4" s="33">
        <f t="shared" ref="H4:H68" si="1">I4/1.5</f>
        <v>3033.3333333333335</v>
      </c>
      <c r="I4" s="34">
        <v>4550</v>
      </c>
      <c r="J4" s="33">
        <f t="shared" ref="J4:J68" si="2">I4*1.3/12</f>
        <v>492.91666666666669</v>
      </c>
      <c r="K4" s="20">
        <f t="shared" ref="K4:K67" si="3">I4*0.8</f>
        <v>3640</v>
      </c>
    </row>
    <row r="5" spans="1:11" ht="120" x14ac:dyDescent="0.25">
      <c r="A5" s="67"/>
      <c r="B5" s="29" t="s">
        <v>317</v>
      </c>
      <c r="C5" s="29" t="s">
        <v>72</v>
      </c>
      <c r="D5" s="29" t="s">
        <v>321</v>
      </c>
      <c r="E5" s="29" t="s">
        <v>73</v>
      </c>
      <c r="F5" s="32" t="s">
        <v>71</v>
      </c>
      <c r="G5" s="23">
        <f t="shared" si="0"/>
        <v>1593.3333333333333</v>
      </c>
      <c r="H5" s="23">
        <f t="shared" si="1"/>
        <v>3186.6666666666665</v>
      </c>
      <c r="I5" s="20">
        <v>4780</v>
      </c>
      <c r="J5" s="23">
        <f t="shared" si="2"/>
        <v>517.83333333333337</v>
      </c>
      <c r="K5" s="20">
        <f t="shared" si="3"/>
        <v>3824</v>
      </c>
    </row>
    <row r="6" spans="1:11" ht="120" x14ac:dyDescent="0.25">
      <c r="A6" s="68"/>
      <c r="B6" s="29" t="s">
        <v>317</v>
      </c>
      <c r="C6" s="29" t="s">
        <v>69</v>
      </c>
      <c r="D6" s="29" t="s">
        <v>320</v>
      </c>
      <c r="E6" s="29" t="s">
        <v>70</v>
      </c>
      <c r="F6" s="32" t="s">
        <v>71</v>
      </c>
      <c r="G6" s="23">
        <f t="shared" si="0"/>
        <v>1516.6666666666667</v>
      </c>
      <c r="H6" s="23">
        <f t="shared" si="1"/>
        <v>3033.3333333333335</v>
      </c>
      <c r="I6" s="34">
        <v>4550</v>
      </c>
      <c r="J6" s="23">
        <f t="shared" si="2"/>
        <v>492.91666666666669</v>
      </c>
      <c r="K6" s="20">
        <f t="shared" si="3"/>
        <v>3640</v>
      </c>
    </row>
    <row r="7" spans="1:11" ht="45" x14ac:dyDescent="0.25">
      <c r="A7" s="66" t="s">
        <v>322</v>
      </c>
      <c r="B7" s="29" t="s">
        <v>323</v>
      </c>
      <c r="C7" s="29" t="s">
        <v>151</v>
      </c>
      <c r="D7" s="29" t="s">
        <v>324</v>
      </c>
      <c r="E7" s="29" t="s">
        <v>152</v>
      </c>
      <c r="F7" s="32" t="s">
        <v>153</v>
      </c>
      <c r="G7" s="23">
        <f t="shared" si="0"/>
        <v>1821.6666666666667</v>
      </c>
      <c r="H7" s="23">
        <f t="shared" si="1"/>
        <v>3643.3333333333335</v>
      </c>
      <c r="I7" s="20">
        <v>5465</v>
      </c>
      <c r="J7" s="23">
        <f t="shared" si="2"/>
        <v>592.04166666666663</v>
      </c>
      <c r="K7" s="20">
        <f t="shared" si="3"/>
        <v>4372</v>
      </c>
    </row>
    <row r="8" spans="1:11" ht="45" x14ac:dyDescent="0.25">
      <c r="A8" s="67"/>
      <c r="B8" s="29" t="s">
        <v>323</v>
      </c>
      <c r="C8" s="29" t="s">
        <v>323</v>
      </c>
      <c r="D8" s="29" t="s">
        <v>320</v>
      </c>
      <c r="E8" s="29" t="s">
        <v>154</v>
      </c>
      <c r="F8" s="32" t="s">
        <v>155</v>
      </c>
      <c r="G8" s="23">
        <f t="shared" si="0"/>
        <v>1533.3333333333333</v>
      </c>
      <c r="H8" s="23">
        <f t="shared" si="1"/>
        <v>3066.6666666666665</v>
      </c>
      <c r="I8" s="20">
        <v>4600</v>
      </c>
      <c r="J8" s="23">
        <f t="shared" si="2"/>
        <v>498.33333333333331</v>
      </c>
      <c r="K8" s="20">
        <f t="shared" si="3"/>
        <v>3680</v>
      </c>
    </row>
    <row r="9" spans="1:11" ht="45" x14ac:dyDescent="0.25">
      <c r="A9" s="67"/>
      <c r="B9" s="29" t="s">
        <v>323</v>
      </c>
      <c r="C9" s="29" t="s">
        <v>323</v>
      </c>
      <c r="D9" s="29" t="s">
        <v>320</v>
      </c>
      <c r="E9" s="29" t="s">
        <v>156</v>
      </c>
      <c r="F9" s="32" t="s">
        <v>155</v>
      </c>
      <c r="G9" s="23">
        <f t="shared" si="0"/>
        <v>1533.3333333333333</v>
      </c>
      <c r="H9" s="23">
        <f t="shared" si="1"/>
        <v>3066.6666666666665</v>
      </c>
      <c r="I9" s="20">
        <v>4600</v>
      </c>
      <c r="J9" s="23">
        <f t="shared" si="2"/>
        <v>498.33333333333331</v>
      </c>
      <c r="K9" s="20">
        <f t="shared" si="3"/>
        <v>3680</v>
      </c>
    </row>
    <row r="10" spans="1:11" ht="45" x14ac:dyDescent="0.25">
      <c r="A10" s="67"/>
      <c r="B10" s="29" t="s">
        <v>323</v>
      </c>
      <c r="C10" s="29" t="s">
        <v>323</v>
      </c>
      <c r="D10" s="29" t="s">
        <v>320</v>
      </c>
      <c r="E10" s="29" t="s">
        <v>154</v>
      </c>
      <c r="F10" s="32" t="s">
        <v>157</v>
      </c>
      <c r="G10" s="23">
        <f t="shared" si="0"/>
        <v>1533.3333333333333</v>
      </c>
      <c r="H10" s="23">
        <f t="shared" si="1"/>
        <v>3066.6666666666665</v>
      </c>
      <c r="I10" s="20">
        <v>4600</v>
      </c>
      <c r="J10" s="23">
        <f t="shared" si="2"/>
        <v>498.33333333333331</v>
      </c>
      <c r="K10" s="20">
        <f t="shared" si="3"/>
        <v>3680</v>
      </c>
    </row>
    <row r="11" spans="1:11" ht="45" x14ac:dyDescent="0.25">
      <c r="A11" s="67"/>
      <c r="B11" s="29" t="s">
        <v>323</v>
      </c>
      <c r="C11" s="29" t="s">
        <v>323</v>
      </c>
      <c r="D11" s="29" t="s">
        <v>321</v>
      </c>
      <c r="E11" s="29" t="s">
        <v>158</v>
      </c>
      <c r="F11" s="32" t="s">
        <v>157</v>
      </c>
      <c r="G11" s="23">
        <f t="shared" si="0"/>
        <v>1533.3333333333333</v>
      </c>
      <c r="H11" s="23">
        <f t="shared" si="1"/>
        <v>3066.6666666666665</v>
      </c>
      <c r="I11" s="20">
        <v>4600</v>
      </c>
      <c r="J11" s="23">
        <f t="shared" si="2"/>
        <v>498.33333333333331</v>
      </c>
      <c r="K11" s="20">
        <f t="shared" si="3"/>
        <v>3680</v>
      </c>
    </row>
    <row r="12" spans="1:11" ht="45" x14ac:dyDescent="0.25">
      <c r="A12" s="68"/>
      <c r="B12" s="29" t="s">
        <v>159</v>
      </c>
      <c r="C12" s="29" t="s">
        <v>325</v>
      </c>
      <c r="D12" s="29" t="s">
        <v>324</v>
      </c>
      <c r="E12" s="29" t="s">
        <v>160</v>
      </c>
      <c r="F12" s="32" t="s">
        <v>161</v>
      </c>
      <c r="G12" s="23">
        <f t="shared" si="0"/>
        <v>1960</v>
      </c>
      <c r="H12" s="23">
        <f t="shared" si="1"/>
        <v>3920</v>
      </c>
      <c r="I12" s="20">
        <v>5880</v>
      </c>
      <c r="J12" s="23">
        <f t="shared" si="2"/>
        <v>637</v>
      </c>
      <c r="K12" s="20">
        <f t="shared" si="3"/>
        <v>4704</v>
      </c>
    </row>
    <row r="13" spans="1:11" ht="30" x14ac:dyDescent="0.25">
      <c r="A13" s="69" t="s">
        <v>21</v>
      </c>
      <c r="B13" s="32" t="s">
        <v>199</v>
      </c>
      <c r="C13" s="29" t="s">
        <v>200</v>
      </c>
      <c r="D13" s="29" t="s">
        <v>324</v>
      </c>
      <c r="E13" s="29" t="s">
        <v>201</v>
      </c>
      <c r="F13" s="32" t="s">
        <v>202</v>
      </c>
      <c r="G13" s="23">
        <f t="shared" si="0"/>
        <v>1423.3333333333333</v>
      </c>
      <c r="H13" s="23">
        <f t="shared" si="1"/>
        <v>2846.6666666666665</v>
      </c>
      <c r="I13" s="20">
        <v>4270</v>
      </c>
      <c r="J13" s="23">
        <f t="shared" si="2"/>
        <v>462.58333333333331</v>
      </c>
      <c r="K13" s="20">
        <f t="shared" si="3"/>
        <v>3416</v>
      </c>
    </row>
    <row r="14" spans="1:11" ht="30" x14ac:dyDescent="0.25">
      <c r="A14" s="69"/>
      <c r="B14" s="32" t="s">
        <v>203</v>
      </c>
      <c r="C14" s="29" t="s">
        <v>200</v>
      </c>
      <c r="D14" s="29" t="s">
        <v>324</v>
      </c>
      <c r="E14" s="29" t="s">
        <v>204</v>
      </c>
      <c r="F14" s="32" t="s">
        <v>202</v>
      </c>
      <c r="G14" s="23">
        <f t="shared" si="0"/>
        <v>1690</v>
      </c>
      <c r="H14" s="23">
        <f t="shared" si="1"/>
        <v>3380</v>
      </c>
      <c r="I14" s="20">
        <v>5070</v>
      </c>
      <c r="J14" s="23">
        <f t="shared" si="2"/>
        <v>549.25</v>
      </c>
      <c r="K14" s="20">
        <f t="shared" si="3"/>
        <v>4056</v>
      </c>
    </row>
    <row r="15" spans="1:11" ht="45" x14ac:dyDescent="0.25">
      <c r="A15" s="69"/>
      <c r="B15" s="32" t="s">
        <v>203</v>
      </c>
      <c r="C15" s="29" t="s">
        <v>200</v>
      </c>
      <c r="D15" s="29" t="s">
        <v>320</v>
      </c>
      <c r="E15" s="29" t="s">
        <v>205</v>
      </c>
      <c r="F15" s="32" t="s">
        <v>206</v>
      </c>
      <c r="G15" s="23">
        <f t="shared" si="0"/>
        <v>1690</v>
      </c>
      <c r="H15" s="23">
        <f t="shared" si="1"/>
        <v>3380</v>
      </c>
      <c r="I15" s="20">
        <v>5070</v>
      </c>
      <c r="J15" s="23">
        <f t="shared" si="2"/>
        <v>549.25</v>
      </c>
      <c r="K15" s="20">
        <f t="shared" si="3"/>
        <v>4056</v>
      </c>
    </row>
    <row r="16" spans="1:11" ht="30" x14ac:dyDescent="0.25">
      <c r="A16" s="69" t="s">
        <v>24</v>
      </c>
      <c r="B16" s="32" t="s">
        <v>75</v>
      </c>
      <c r="C16" s="29" t="s">
        <v>76</v>
      </c>
      <c r="D16" s="29" t="s">
        <v>324</v>
      </c>
      <c r="E16" s="29" t="s">
        <v>77</v>
      </c>
      <c r="F16" s="32" t="s">
        <v>78</v>
      </c>
      <c r="G16" s="23">
        <f t="shared" si="0"/>
        <v>1421.6666666666667</v>
      </c>
      <c r="H16" s="23">
        <f t="shared" si="1"/>
        <v>2843.3333333333335</v>
      </c>
      <c r="I16" s="20">
        <v>4265</v>
      </c>
      <c r="J16" s="23">
        <f t="shared" si="2"/>
        <v>462.04166666666669</v>
      </c>
      <c r="K16" s="20">
        <f t="shared" si="3"/>
        <v>3412</v>
      </c>
    </row>
    <row r="17" spans="1:11" ht="30" x14ac:dyDescent="0.25">
      <c r="A17" s="69"/>
      <c r="B17" s="32" t="s">
        <v>75</v>
      </c>
      <c r="C17" s="29" t="s">
        <v>326</v>
      </c>
      <c r="D17" s="29" t="s">
        <v>327</v>
      </c>
      <c r="E17" s="29" t="s">
        <v>328</v>
      </c>
      <c r="F17" s="32" t="s">
        <v>329</v>
      </c>
      <c r="G17" s="23">
        <f t="shared" si="0"/>
        <v>1421.6666666666667</v>
      </c>
      <c r="H17" s="23">
        <f t="shared" si="1"/>
        <v>2843.3333333333335</v>
      </c>
      <c r="I17" s="20">
        <v>4265</v>
      </c>
      <c r="J17" s="23">
        <f t="shared" si="2"/>
        <v>462.04166666666669</v>
      </c>
      <c r="K17" s="20">
        <f t="shared" si="3"/>
        <v>3412</v>
      </c>
    </row>
    <row r="18" spans="1:11" ht="75" x14ac:dyDescent="0.25">
      <c r="A18" s="69"/>
      <c r="B18" s="29" t="s">
        <v>330</v>
      </c>
      <c r="C18" s="29" t="s">
        <v>331</v>
      </c>
      <c r="D18" s="29" t="s">
        <v>332</v>
      </c>
      <c r="E18" s="29" t="s">
        <v>333</v>
      </c>
      <c r="F18" s="32" t="s">
        <v>334</v>
      </c>
      <c r="G18" s="23">
        <f t="shared" si="0"/>
        <v>2750</v>
      </c>
      <c r="H18" s="23">
        <f t="shared" si="1"/>
        <v>5500</v>
      </c>
      <c r="I18" s="20">
        <v>8250</v>
      </c>
      <c r="J18" s="23">
        <f t="shared" si="2"/>
        <v>893.75</v>
      </c>
      <c r="K18" s="20">
        <f t="shared" si="3"/>
        <v>6600</v>
      </c>
    </row>
    <row r="19" spans="1:11" ht="60" x14ac:dyDescent="0.25">
      <c r="A19" s="21" t="s">
        <v>335</v>
      </c>
      <c r="B19" s="29" t="s">
        <v>336</v>
      </c>
      <c r="C19" s="29" t="s">
        <v>186</v>
      </c>
      <c r="D19" s="29" t="s">
        <v>320</v>
      </c>
      <c r="E19" s="29" t="s">
        <v>187</v>
      </c>
      <c r="F19" s="32" t="s">
        <v>188</v>
      </c>
      <c r="G19" s="23">
        <f t="shared" si="0"/>
        <v>978.33333333333337</v>
      </c>
      <c r="H19" s="23">
        <f t="shared" si="1"/>
        <v>1956.6666666666667</v>
      </c>
      <c r="I19" s="20">
        <v>2935</v>
      </c>
      <c r="J19" s="23">
        <f t="shared" si="2"/>
        <v>317.95833333333331</v>
      </c>
      <c r="K19" s="20">
        <f t="shared" si="3"/>
        <v>2348</v>
      </c>
    </row>
    <row r="20" spans="1:11" ht="30" x14ac:dyDescent="0.25">
      <c r="A20" s="69" t="s">
        <v>337</v>
      </c>
      <c r="B20" s="32" t="s">
        <v>178</v>
      </c>
      <c r="C20" s="29" t="s">
        <v>179</v>
      </c>
      <c r="D20" s="29" t="s">
        <v>324</v>
      </c>
      <c r="E20" s="29" t="s">
        <v>180</v>
      </c>
      <c r="F20" s="32" t="s">
        <v>181</v>
      </c>
      <c r="G20" s="23">
        <f t="shared" si="0"/>
        <v>1000</v>
      </c>
      <c r="H20" s="23">
        <f t="shared" si="1"/>
        <v>2000</v>
      </c>
      <c r="I20" s="20">
        <v>3000</v>
      </c>
      <c r="J20" s="23">
        <f t="shared" si="2"/>
        <v>325</v>
      </c>
      <c r="K20" s="20">
        <f t="shared" si="3"/>
        <v>2400</v>
      </c>
    </row>
    <row r="21" spans="1:11" ht="30" x14ac:dyDescent="0.25">
      <c r="A21" s="69"/>
      <c r="B21" s="32" t="s">
        <v>178</v>
      </c>
      <c r="C21" s="29" t="s">
        <v>182</v>
      </c>
      <c r="D21" s="29" t="s">
        <v>324</v>
      </c>
      <c r="E21" s="29" t="s">
        <v>183</v>
      </c>
      <c r="F21" s="32" t="s">
        <v>184</v>
      </c>
      <c r="G21" s="23">
        <f t="shared" si="0"/>
        <v>1000</v>
      </c>
      <c r="H21" s="23">
        <f t="shared" si="1"/>
        <v>2000</v>
      </c>
      <c r="I21" s="20">
        <v>3000</v>
      </c>
      <c r="J21" s="23">
        <f t="shared" si="2"/>
        <v>325</v>
      </c>
      <c r="K21" s="20">
        <f t="shared" si="3"/>
        <v>2400</v>
      </c>
    </row>
    <row r="22" spans="1:11" ht="45" x14ac:dyDescent="0.25">
      <c r="A22" s="69"/>
      <c r="B22" s="29" t="s">
        <v>189</v>
      </c>
      <c r="C22" s="29" t="s">
        <v>185</v>
      </c>
      <c r="D22" s="29" t="s">
        <v>320</v>
      </c>
      <c r="E22" s="29" t="s">
        <v>190</v>
      </c>
      <c r="F22" s="32" t="s">
        <v>191</v>
      </c>
      <c r="G22" s="23">
        <f t="shared" si="0"/>
        <v>1000</v>
      </c>
      <c r="H22" s="23">
        <f t="shared" si="1"/>
        <v>2000</v>
      </c>
      <c r="I22" s="20">
        <v>3000</v>
      </c>
      <c r="J22" s="23">
        <f t="shared" si="2"/>
        <v>325</v>
      </c>
      <c r="K22" s="20">
        <f t="shared" si="3"/>
        <v>2400</v>
      </c>
    </row>
    <row r="23" spans="1:11" ht="45" x14ac:dyDescent="0.25">
      <c r="A23" s="69"/>
      <c r="B23" s="29" t="s">
        <v>192</v>
      </c>
      <c r="C23" s="29" t="s">
        <v>185</v>
      </c>
      <c r="D23" s="29" t="s">
        <v>320</v>
      </c>
      <c r="E23" s="29" t="s">
        <v>193</v>
      </c>
      <c r="F23" s="32" t="s">
        <v>194</v>
      </c>
      <c r="G23" s="23">
        <f t="shared" si="0"/>
        <v>1000</v>
      </c>
      <c r="H23" s="23">
        <f t="shared" si="1"/>
        <v>2000</v>
      </c>
      <c r="I23" s="20">
        <v>3000</v>
      </c>
      <c r="J23" s="23">
        <f t="shared" si="2"/>
        <v>325</v>
      </c>
      <c r="K23" s="20">
        <f t="shared" si="3"/>
        <v>2400</v>
      </c>
    </row>
    <row r="24" spans="1:11" ht="45" x14ac:dyDescent="0.25">
      <c r="A24" s="69"/>
      <c r="B24" s="29" t="s">
        <v>189</v>
      </c>
      <c r="C24" s="29" t="s">
        <v>185</v>
      </c>
      <c r="D24" s="29" t="s">
        <v>320</v>
      </c>
      <c r="E24" s="29" t="s">
        <v>195</v>
      </c>
      <c r="F24" s="32" t="s">
        <v>191</v>
      </c>
      <c r="G24" s="23">
        <f t="shared" si="0"/>
        <v>1000</v>
      </c>
      <c r="H24" s="23">
        <f t="shared" si="1"/>
        <v>2000</v>
      </c>
      <c r="I24" s="20">
        <v>3000</v>
      </c>
      <c r="J24" s="23">
        <f t="shared" si="2"/>
        <v>325</v>
      </c>
      <c r="K24" s="20">
        <f t="shared" si="3"/>
        <v>2400</v>
      </c>
    </row>
    <row r="25" spans="1:11" ht="60" x14ac:dyDescent="0.25">
      <c r="A25" s="69"/>
      <c r="B25" s="32" t="s">
        <v>196</v>
      </c>
      <c r="C25" s="29" t="s">
        <v>196</v>
      </c>
      <c r="D25" s="29" t="s">
        <v>332</v>
      </c>
      <c r="E25" s="29" t="s">
        <v>197</v>
      </c>
      <c r="F25" s="32" t="s">
        <v>198</v>
      </c>
      <c r="G25" s="23">
        <f t="shared" si="0"/>
        <v>1000</v>
      </c>
      <c r="H25" s="23">
        <f t="shared" si="1"/>
        <v>2000</v>
      </c>
      <c r="I25" s="20">
        <v>3000</v>
      </c>
      <c r="J25" s="23">
        <f t="shared" si="2"/>
        <v>325</v>
      </c>
      <c r="K25" s="20">
        <f t="shared" si="3"/>
        <v>2400</v>
      </c>
    </row>
    <row r="26" spans="1:11" ht="30" x14ac:dyDescent="0.25">
      <c r="A26" s="69" t="s">
        <v>15</v>
      </c>
      <c r="B26" s="35" t="s">
        <v>249</v>
      </c>
      <c r="C26" s="36" t="s">
        <v>338</v>
      </c>
      <c r="D26" s="36" t="s">
        <v>324</v>
      </c>
      <c r="E26" s="37" t="s">
        <v>339</v>
      </c>
      <c r="F26" s="38" t="s">
        <v>340</v>
      </c>
      <c r="G26" s="23">
        <f t="shared" si="0"/>
        <v>333.33333333333331</v>
      </c>
      <c r="H26" s="23">
        <f t="shared" si="1"/>
        <v>666.66666666666663</v>
      </c>
      <c r="I26" s="20">
        <v>1000</v>
      </c>
      <c r="J26" s="23">
        <f t="shared" si="2"/>
        <v>108.33333333333333</v>
      </c>
      <c r="K26" s="20">
        <f t="shared" si="3"/>
        <v>800</v>
      </c>
    </row>
    <row r="27" spans="1:11" ht="30" x14ac:dyDescent="0.25">
      <c r="A27" s="69"/>
      <c r="B27" s="35" t="s">
        <v>245</v>
      </c>
      <c r="C27" s="36" t="s">
        <v>246</v>
      </c>
      <c r="D27" s="36" t="s">
        <v>324</v>
      </c>
      <c r="E27" s="37" t="s">
        <v>57</v>
      </c>
      <c r="F27" s="38" t="s">
        <v>247</v>
      </c>
      <c r="G27" s="23">
        <f t="shared" si="0"/>
        <v>333.33333333333331</v>
      </c>
      <c r="H27" s="23">
        <f t="shared" si="1"/>
        <v>666.66666666666663</v>
      </c>
      <c r="I27" s="20">
        <v>1000</v>
      </c>
      <c r="J27" s="23">
        <f t="shared" si="2"/>
        <v>108.33333333333333</v>
      </c>
      <c r="K27" s="20">
        <f t="shared" si="3"/>
        <v>800</v>
      </c>
    </row>
    <row r="28" spans="1:11" ht="30" x14ac:dyDescent="0.25">
      <c r="A28" s="69"/>
      <c r="B28" s="35" t="s">
        <v>248</v>
      </c>
      <c r="C28" s="36" t="s">
        <v>246</v>
      </c>
      <c r="D28" s="36" t="s">
        <v>324</v>
      </c>
      <c r="E28" s="37" t="s">
        <v>341</v>
      </c>
      <c r="F28" s="38" t="s">
        <v>247</v>
      </c>
      <c r="G28" s="23">
        <f t="shared" si="0"/>
        <v>333.33333333333331</v>
      </c>
      <c r="H28" s="23">
        <f t="shared" si="1"/>
        <v>666.66666666666663</v>
      </c>
      <c r="I28" s="20">
        <v>1000</v>
      </c>
      <c r="J28" s="23">
        <f t="shared" si="2"/>
        <v>108.33333333333333</v>
      </c>
      <c r="K28" s="20">
        <f t="shared" si="3"/>
        <v>800</v>
      </c>
    </row>
    <row r="29" spans="1:11" ht="45" x14ac:dyDescent="0.25">
      <c r="A29" s="69" t="s">
        <v>11</v>
      </c>
      <c r="B29" s="36" t="s">
        <v>99</v>
      </c>
      <c r="C29" s="36" t="s">
        <v>100</v>
      </c>
      <c r="D29" s="36" t="s">
        <v>342</v>
      </c>
      <c r="E29" s="36" t="s">
        <v>101</v>
      </c>
      <c r="F29" s="18" t="s">
        <v>102</v>
      </c>
      <c r="G29" s="23">
        <f t="shared" si="0"/>
        <v>700</v>
      </c>
      <c r="H29" s="23">
        <f t="shared" si="1"/>
        <v>1400</v>
      </c>
      <c r="I29" s="20">
        <v>2100</v>
      </c>
      <c r="J29" s="23">
        <f t="shared" si="2"/>
        <v>227.5</v>
      </c>
      <c r="K29" s="20">
        <f t="shared" si="3"/>
        <v>1680</v>
      </c>
    </row>
    <row r="30" spans="1:11" ht="30" x14ac:dyDescent="0.25">
      <c r="A30" s="69"/>
      <c r="B30" s="36" t="s">
        <v>99</v>
      </c>
      <c r="C30" s="36" t="s">
        <v>103</v>
      </c>
      <c r="D30" s="36" t="s">
        <v>324</v>
      </c>
      <c r="E30" s="36" t="s">
        <v>343</v>
      </c>
      <c r="F30" s="18" t="s">
        <v>104</v>
      </c>
      <c r="G30" s="23">
        <f t="shared" si="0"/>
        <v>633.33333333333337</v>
      </c>
      <c r="H30" s="23">
        <f t="shared" si="1"/>
        <v>1266.6666666666667</v>
      </c>
      <c r="I30" s="20">
        <v>1900</v>
      </c>
      <c r="J30" s="23">
        <f t="shared" si="2"/>
        <v>205.83333333333334</v>
      </c>
      <c r="K30" s="20">
        <f t="shared" si="3"/>
        <v>1520</v>
      </c>
    </row>
    <row r="31" spans="1:11" ht="30" x14ac:dyDescent="0.25">
      <c r="A31" s="69"/>
      <c r="B31" s="36" t="s">
        <v>99</v>
      </c>
      <c r="C31" s="36" t="s">
        <v>103</v>
      </c>
      <c r="D31" s="36" t="s">
        <v>324</v>
      </c>
      <c r="E31" s="36" t="s">
        <v>105</v>
      </c>
      <c r="F31" s="39" t="s">
        <v>106</v>
      </c>
      <c r="G31" s="23">
        <f t="shared" si="0"/>
        <v>633.33333333333337</v>
      </c>
      <c r="H31" s="23">
        <f t="shared" si="1"/>
        <v>1266.6666666666667</v>
      </c>
      <c r="I31" s="20">
        <v>1900</v>
      </c>
      <c r="J31" s="23">
        <f t="shared" si="2"/>
        <v>205.83333333333334</v>
      </c>
      <c r="K31" s="20">
        <f t="shared" si="3"/>
        <v>1520</v>
      </c>
    </row>
    <row r="32" spans="1:11" ht="30" x14ac:dyDescent="0.25">
      <c r="A32" s="69"/>
      <c r="B32" s="36" t="s">
        <v>99</v>
      </c>
      <c r="C32" s="36" t="s">
        <v>100</v>
      </c>
      <c r="D32" s="36" t="s">
        <v>324</v>
      </c>
      <c r="E32" s="36" t="s">
        <v>107</v>
      </c>
      <c r="F32" s="18" t="s">
        <v>108</v>
      </c>
      <c r="G32" s="23">
        <f t="shared" si="0"/>
        <v>766.66666666666663</v>
      </c>
      <c r="H32" s="23">
        <f t="shared" si="1"/>
        <v>1533.3333333333333</v>
      </c>
      <c r="I32" s="20">
        <v>2300</v>
      </c>
      <c r="J32" s="23">
        <f t="shared" si="2"/>
        <v>249.16666666666666</v>
      </c>
      <c r="K32" s="20">
        <f t="shared" si="3"/>
        <v>1840</v>
      </c>
    </row>
    <row r="33" spans="1:11" ht="45" x14ac:dyDescent="0.25">
      <c r="A33" s="69" t="s">
        <v>8</v>
      </c>
      <c r="B33" s="36" t="s">
        <v>109</v>
      </c>
      <c r="C33" s="36" t="s">
        <v>110</v>
      </c>
      <c r="D33" s="36" t="s">
        <v>321</v>
      </c>
      <c r="E33" s="36" t="s">
        <v>113</v>
      </c>
      <c r="F33" s="18" t="s">
        <v>114</v>
      </c>
      <c r="G33" s="23">
        <f t="shared" si="0"/>
        <v>1860</v>
      </c>
      <c r="H33" s="23">
        <f t="shared" si="1"/>
        <v>3720</v>
      </c>
      <c r="I33" s="20">
        <v>5580</v>
      </c>
      <c r="J33" s="23">
        <f t="shared" si="2"/>
        <v>604.5</v>
      </c>
      <c r="K33" s="20">
        <f t="shared" si="3"/>
        <v>4464</v>
      </c>
    </row>
    <row r="34" spans="1:11" ht="45" x14ac:dyDescent="0.25">
      <c r="A34" s="69"/>
      <c r="B34" s="36" t="s">
        <v>109</v>
      </c>
      <c r="C34" s="36" t="s">
        <v>110</v>
      </c>
      <c r="D34" s="36" t="s">
        <v>320</v>
      </c>
      <c r="E34" s="36" t="s">
        <v>113</v>
      </c>
      <c r="F34" s="18" t="s">
        <v>115</v>
      </c>
      <c r="G34" s="23">
        <f t="shared" si="0"/>
        <v>1860</v>
      </c>
      <c r="H34" s="23">
        <f t="shared" si="1"/>
        <v>3720</v>
      </c>
      <c r="I34" s="20">
        <v>5580</v>
      </c>
      <c r="J34" s="23">
        <f t="shared" si="2"/>
        <v>604.5</v>
      </c>
      <c r="K34" s="20">
        <f t="shared" si="3"/>
        <v>4464</v>
      </c>
    </row>
    <row r="35" spans="1:11" ht="30" x14ac:dyDescent="0.25">
      <c r="A35" s="69"/>
      <c r="B35" s="36" t="s">
        <v>109</v>
      </c>
      <c r="C35" s="36" t="s">
        <v>110</v>
      </c>
      <c r="D35" s="36"/>
      <c r="E35" s="36" t="s">
        <v>113</v>
      </c>
      <c r="F35" s="18" t="s">
        <v>116</v>
      </c>
      <c r="G35" s="23">
        <f t="shared" si="0"/>
        <v>1860</v>
      </c>
      <c r="H35" s="23">
        <f t="shared" si="1"/>
        <v>3720</v>
      </c>
      <c r="I35" s="20">
        <v>5580</v>
      </c>
      <c r="J35" s="23">
        <f t="shared" si="2"/>
        <v>604.5</v>
      </c>
      <c r="K35" s="20">
        <f t="shared" si="3"/>
        <v>4464</v>
      </c>
    </row>
    <row r="36" spans="1:11" ht="30" x14ac:dyDescent="0.25">
      <c r="A36" s="69"/>
      <c r="B36" s="36" t="s">
        <v>109</v>
      </c>
      <c r="C36" s="36" t="s">
        <v>110</v>
      </c>
      <c r="D36" s="36" t="s">
        <v>324</v>
      </c>
      <c r="E36" s="36" t="s">
        <v>111</v>
      </c>
      <c r="F36" s="18" t="s">
        <v>112</v>
      </c>
      <c r="G36" s="23">
        <f t="shared" si="0"/>
        <v>1600</v>
      </c>
      <c r="H36" s="23">
        <f t="shared" si="1"/>
        <v>3200</v>
      </c>
      <c r="I36" s="20">
        <v>4800</v>
      </c>
      <c r="J36" s="23">
        <f t="shared" si="2"/>
        <v>520</v>
      </c>
      <c r="K36" s="20">
        <f t="shared" si="3"/>
        <v>3840</v>
      </c>
    </row>
    <row r="37" spans="1:11" ht="30" x14ac:dyDescent="0.25">
      <c r="A37" s="69"/>
      <c r="B37" s="36" t="s">
        <v>109</v>
      </c>
      <c r="C37" s="40" t="s">
        <v>110</v>
      </c>
      <c r="D37" s="40" t="s">
        <v>324</v>
      </c>
      <c r="E37" s="40" t="s">
        <v>111</v>
      </c>
      <c r="F37" s="41" t="s">
        <v>117</v>
      </c>
      <c r="G37" s="23">
        <f t="shared" si="0"/>
        <v>1600</v>
      </c>
      <c r="H37" s="23">
        <f t="shared" si="1"/>
        <v>3200</v>
      </c>
      <c r="I37" s="20">
        <v>4800</v>
      </c>
      <c r="J37" s="23">
        <f t="shared" si="2"/>
        <v>520</v>
      </c>
      <c r="K37" s="20">
        <f t="shared" si="3"/>
        <v>3840</v>
      </c>
    </row>
    <row r="38" spans="1:11" ht="75" x14ac:dyDescent="0.25">
      <c r="A38" s="69"/>
      <c r="B38" s="36" t="s">
        <v>109</v>
      </c>
      <c r="C38" s="40" t="s">
        <v>110</v>
      </c>
      <c r="D38" s="40" t="s">
        <v>344</v>
      </c>
      <c r="E38" s="40" t="s">
        <v>118</v>
      </c>
      <c r="F38" s="41" t="s">
        <v>119</v>
      </c>
      <c r="G38" s="23">
        <f t="shared" si="0"/>
        <v>1600</v>
      </c>
      <c r="H38" s="23">
        <f t="shared" si="1"/>
        <v>3200</v>
      </c>
      <c r="I38" s="20">
        <v>4800</v>
      </c>
      <c r="J38" s="23">
        <f t="shared" si="2"/>
        <v>520</v>
      </c>
      <c r="K38" s="20">
        <f t="shared" si="3"/>
        <v>3840</v>
      </c>
    </row>
    <row r="39" spans="1:11" ht="45" x14ac:dyDescent="0.25">
      <c r="A39" s="69" t="s">
        <v>10</v>
      </c>
      <c r="B39" s="36" t="s">
        <v>445</v>
      </c>
      <c r="C39" s="36" t="s">
        <v>120</v>
      </c>
      <c r="D39" s="36" t="s">
        <v>324</v>
      </c>
      <c r="E39" s="36" t="s">
        <v>121</v>
      </c>
      <c r="F39" s="18" t="s">
        <v>122</v>
      </c>
      <c r="G39" s="23">
        <f t="shared" si="0"/>
        <v>2633.3333333333335</v>
      </c>
      <c r="H39" s="23">
        <f t="shared" si="1"/>
        <v>5266.666666666667</v>
      </c>
      <c r="I39" s="20">
        <v>7900</v>
      </c>
      <c r="J39" s="23">
        <f t="shared" si="2"/>
        <v>855.83333333333337</v>
      </c>
      <c r="K39" s="20">
        <f t="shared" si="3"/>
        <v>6320</v>
      </c>
    </row>
    <row r="40" spans="1:11" ht="75" x14ac:dyDescent="0.25">
      <c r="A40" s="69"/>
      <c r="B40" s="36" t="s">
        <v>444</v>
      </c>
      <c r="C40" s="36" t="s">
        <v>123</v>
      </c>
      <c r="D40" s="36" t="s">
        <v>324</v>
      </c>
      <c r="E40" s="36" t="s">
        <v>124</v>
      </c>
      <c r="F40" s="18" t="s">
        <v>122</v>
      </c>
      <c r="G40" s="23">
        <f t="shared" si="0"/>
        <v>2633.3333333333335</v>
      </c>
      <c r="H40" s="23">
        <f t="shared" si="1"/>
        <v>5266.666666666667</v>
      </c>
      <c r="I40" s="20">
        <v>7900</v>
      </c>
      <c r="J40" s="23">
        <f t="shared" si="2"/>
        <v>855.83333333333337</v>
      </c>
      <c r="K40" s="20">
        <f t="shared" si="3"/>
        <v>6320</v>
      </c>
    </row>
    <row r="41" spans="1:11" ht="45" x14ac:dyDescent="0.25">
      <c r="A41" s="69"/>
      <c r="B41" s="36" t="s">
        <v>443</v>
      </c>
      <c r="C41" s="36" t="s">
        <v>125</v>
      </c>
      <c r="D41" s="36" t="s">
        <v>324</v>
      </c>
      <c r="E41" s="36" t="s">
        <v>126</v>
      </c>
      <c r="F41" s="18" t="s">
        <v>127</v>
      </c>
      <c r="G41" s="23">
        <f t="shared" si="0"/>
        <v>4000</v>
      </c>
      <c r="H41" s="23">
        <f t="shared" si="1"/>
        <v>8000</v>
      </c>
      <c r="I41" s="20">
        <v>12000</v>
      </c>
      <c r="J41" s="23">
        <f t="shared" si="2"/>
        <v>1300</v>
      </c>
      <c r="K41" s="20">
        <f t="shared" si="3"/>
        <v>9600</v>
      </c>
    </row>
    <row r="42" spans="1:11" ht="45" x14ac:dyDescent="0.25">
      <c r="A42" s="69"/>
      <c r="B42" s="36" t="s">
        <v>123</v>
      </c>
      <c r="C42" s="36" t="s">
        <v>128</v>
      </c>
      <c r="D42" s="36" t="s">
        <v>321</v>
      </c>
      <c r="E42" s="36" t="s">
        <v>129</v>
      </c>
      <c r="F42" s="18" t="s">
        <v>130</v>
      </c>
      <c r="G42" s="23">
        <f>I42/3</f>
        <v>2333.3333333333335</v>
      </c>
      <c r="H42" s="23">
        <f>I42/1.5</f>
        <v>4666.666666666667</v>
      </c>
      <c r="I42" s="20">
        <v>7000</v>
      </c>
      <c r="J42" s="23">
        <f>I42*1.3/12</f>
        <v>758.33333333333337</v>
      </c>
      <c r="K42" s="20">
        <f t="shared" si="3"/>
        <v>5600</v>
      </c>
    </row>
    <row r="43" spans="1:11" ht="60" x14ac:dyDescent="0.25">
      <c r="A43" s="69"/>
      <c r="B43" s="54" t="s">
        <v>437</v>
      </c>
      <c r="C43" s="20" t="s">
        <v>438</v>
      </c>
      <c r="D43" s="55" t="s">
        <v>439</v>
      </c>
      <c r="E43" s="56" t="s">
        <v>440</v>
      </c>
      <c r="F43" s="56" t="s">
        <v>441</v>
      </c>
      <c r="G43" s="20">
        <v>5500</v>
      </c>
      <c r="H43" s="20" t="s">
        <v>442</v>
      </c>
      <c r="I43" s="20">
        <v>10000</v>
      </c>
      <c r="J43" s="20">
        <v>5500</v>
      </c>
      <c r="K43" s="20">
        <f t="shared" si="3"/>
        <v>8000</v>
      </c>
    </row>
    <row r="44" spans="1:11" ht="45" x14ac:dyDescent="0.25">
      <c r="A44" s="69" t="s">
        <v>345</v>
      </c>
      <c r="B44" s="36" t="s">
        <v>131</v>
      </c>
      <c r="C44" s="36" t="s">
        <v>132</v>
      </c>
      <c r="D44" s="36" t="s">
        <v>321</v>
      </c>
      <c r="E44" s="36" t="s">
        <v>133</v>
      </c>
      <c r="F44" s="18" t="s">
        <v>134</v>
      </c>
      <c r="G44" s="23">
        <f t="shared" si="0"/>
        <v>2666.6666666666665</v>
      </c>
      <c r="H44" s="23">
        <f t="shared" si="1"/>
        <v>5333.333333333333</v>
      </c>
      <c r="I44" s="20">
        <v>8000</v>
      </c>
      <c r="J44" s="23">
        <f t="shared" si="2"/>
        <v>866.66666666666663</v>
      </c>
      <c r="K44" s="20">
        <f t="shared" si="3"/>
        <v>6400</v>
      </c>
    </row>
    <row r="45" spans="1:11" ht="45" x14ac:dyDescent="0.25">
      <c r="A45" s="69"/>
      <c r="B45" s="36" t="s">
        <v>131</v>
      </c>
      <c r="C45" s="36" t="s">
        <v>132</v>
      </c>
      <c r="D45" s="36" t="s">
        <v>321</v>
      </c>
      <c r="E45" s="36" t="s">
        <v>135</v>
      </c>
      <c r="F45" s="18" t="s">
        <v>136</v>
      </c>
      <c r="G45" s="23">
        <f t="shared" si="0"/>
        <v>2666.6666666666665</v>
      </c>
      <c r="H45" s="23">
        <f t="shared" si="1"/>
        <v>5333.333333333333</v>
      </c>
      <c r="I45" s="20">
        <v>8000</v>
      </c>
      <c r="J45" s="23">
        <f t="shared" si="2"/>
        <v>866.66666666666663</v>
      </c>
      <c r="K45" s="20">
        <f t="shared" si="3"/>
        <v>6400</v>
      </c>
    </row>
    <row r="46" spans="1:11" ht="45" x14ac:dyDescent="0.25">
      <c r="A46" s="69"/>
      <c r="B46" s="36" t="s">
        <v>131</v>
      </c>
      <c r="C46" s="36" t="s">
        <v>132</v>
      </c>
      <c r="D46" s="36" t="s">
        <v>321</v>
      </c>
      <c r="E46" s="36" t="s">
        <v>137</v>
      </c>
      <c r="F46" s="18" t="s">
        <v>138</v>
      </c>
      <c r="G46" s="23">
        <f t="shared" si="0"/>
        <v>2666.6666666666665</v>
      </c>
      <c r="H46" s="23">
        <f t="shared" si="1"/>
        <v>5333.333333333333</v>
      </c>
      <c r="I46" s="20">
        <v>8000</v>
      </c>
      <c r="J46" s="23">
        <f t="shared" si="2"/>
        <v>866.66666666666663</v>
      </c>
      <c r="K46" s="20">
        <f t="shared" si="3"/>
        <v>6400</v>
      </c>
    </row>
    <row r="47" spans="1:11" ht="45" x14ac:dyDescent="0.25">
      <c r="A47" s="69"/>
      <c r="B47" s="36" t="s">
        <v>131</v>
      </c>
      <c r="C47" s="36" t="s">
        <v>132</v>
      </c>
      <c r="D47" s="36" t="s">
        <v>321</v>
      </c>
      <c r="E47" s="36" t="s">
        <v>139</v>
      </c>
      <c r="F47" s="18" t="s">
        <v>140</v>
      </c>
      <c r="G47" s="23">
        <f t="shared" si="0"/>
        <v>2666.6666666666665</v>
      </c>
      <c r="H47" s="23">
        <f t="shared" si="1"/>
        <v>5333.333333333333</v>
      </c>
      <c r="I47" s="20">
        <v>8000</v>
      </c>
      <c r="J47" s="23">
        <f t="shared" si="2"/>
        <v>866.66666666666663</v>
      </c>
      <c r="K47" s="20">
        <f t="shared" si="3"/>
        <v>6400</v>
      </c>
    </row>
    <row r="48" spans="1:11" ht="45" x14ac:dyDescent="0.25">
      <c r="A48" s="69"/>
      <c r="B48" s="36" t="s">
        <v>131</v>
      </c>
      <c r="C48" s="36" t="s">
        <v>132</v>
      </c>
      <c r="D48" s="36" t="s">
        <v>321</v>
      </c>
      <c r="E48" s="36" t="s">
        <v>141</v>
      </c>
      <c r="F48" s="18" t="s">
        <v>136</v>
      </c>
      <c r="G48" s="23">
        <f t="shared" si="0"/>
        <v>2666.6666666666665</v>
      </c>
      <c r="H48" s="23">
        <f t="shared" si="1"/>
        <v>5333.333333333333</v>
      </c>
      <c r="I48" s="20">
        <v>8000</v>
      </c>
      <c r="J48" s="23">
        <f t="shared" si="2"/>
        <v>866.66666666666663</v>
      </c>
      <c r="K48" s="20">
        <f t="shared" si="3"/>
        <v>6400</v>
      </c>
    </row>
    <row r="49" spans="1:11" x14ac:dyDescent="0.25">
      <c r="A49" s="69" t="s">
        <v>346</v>
      </c>
      <c r="B49" s="18" t="s">
        <v>207</v>
      </c>
      <c r="C49" s="36" t="s">
        <v>208</v>
      </c>
      <c r="D49" s="36"/>
      <c r="E49" s="36" t="s">
        <v>209</v>
      </c>
      <c r="F49" s="18" t="s">
        <v>210</v>
      </c>
      <c r="G49" s="23">
        <f t="shared" si="0"/>
        <v>966.66666666666663</v>
      </c>
      <c r="H49" s="23">
        <f t="shared" si="1"/>
        <v>1933.3333333333333</v>
      </c>
      <c r="I49" s="20">
        <v>2900</v>
      </c>
      <c r="J49" s="23">
        <f t="shared" si="2"/>
        <v>314.16666666666669</v>
      </c>
      <c r="K49" s="20">
        <f t="shared" si="3"/>
        <v>2320</v>
      </c>
    </row>
    <row r="50" spans="1:11" ht="30" x14ac:dyDescent="0.25">
      <c r="A50" s="69"/>
      <c r="B50" s="36" t="s">
        <v>220</v>
      </c>
      <c r="C50" s="36" t="s">
        <v>208</v>
      </c>
      <c r="D50" s="36"/>
      <c r="E50" s="36" t="s">
        <v>221</v>
      </c>
      <c r="F50" s="18" t="s">
        <v>216</v>
      </c>
      <c r="G50" s="23">
        <f t="shared" si="0"/>
        <v>966.66666666666663</v>
      </c>
      <c r="H50" s="23">
        <f t="shared" si="1"/>
        <v>1933.3333333333333</v>
      </c>
      <c r="I50" s="20">
        <v>2900</v>
      </c>
      <c r="J50" s="23">
        <f t="shared" si="2"/>
        <v>314.16666666666669</v>
      </c>
      <c r="K50" s="20">
        <f t="shared" si="3"/>
        <v>2320</v>
      </c>
    </row>
    <row r="51" spans="1:11" x14ac:dyDescent="0.25">
      <c r="A51" s="69"/>
      <c r="B51" s="18" t="s">
        <v>207</v>
      </c>
      <c r="C51" s="36" t="s">
        <v>208</v>
      </c>
      <c r="D51" s="36"/>
      <c r="E51" s="36" t="s">
        <v>347</v>
      </c>
      <c r="F51" s="42" t="s">
        <v>348</v>
      </c>
      <c r="G51" s="23">
        <f t="shared" si="0"/>
        <v>966.66666666666663</v>
      </c>
      <c r="H51" s="23">
        <f t="shared" si="1"/>
        <v>1933.3333333333333</v>
      </c>
      <c r="I51" s="20">
        <v>2900</v>
      </c>
      <c r="J51" s="23">
        <f t="shared" si="2"/>
        <v>314.16666666666669</v>
      </c>
      <c r="K51" s="20">
        <f t="shared" si="3"/>
        <v>2320</v>
      </c>
    </row>
    <row r="52" spans="1:11" x14ac:dyDescent="0.25">
      <c r="A52" s="69"/>
      <c r="B52" s="18" t="s">
        <v>207</v>
      </c>
      <c r="C52" s="36" t="s">
        <v>208</v>
      </c>
      <c r="D52" s="36"/>
      <c r="E52" s="36" t="s">
        <v>349</v>
      </c>
      <c r="F52" s="42" t="s">
        <v>348</v>
      </c>
      <c r="G52" s="23">
        <f t="shared" si="0"/>
        <v>966.66666666666663</v>
      </c>
      <c r="H52" s="23">
        <f t="shared" si="1"/>
        <v>1933.3333333333333</v>
      </c>
      <c r="I52" s="20">
        <v>2900</v>
      </c>
      <c r="J52" s="23">
        <f t="shared" si="2"/>
        <v>314.16666666666669</v>
      </c>
      <c r="K52" s="20">
        <f t="shared" si="3"/>
        <v>2320</v>
      </c>
    </row>
    <row r="53" spans="1:11" ht="75" x14ac:dyDescent="0.25">
      <c r="A53" s="69" t="s">
        <v>350</v>
      </c>
      <c r="B53" s="36" t="s">
        <v>214</v>
      </c>
      <c r="C53" s="36" t="s">
        <v>208</v>
      </c>
      <c r="D53" s="36"/>
      <c r="E53" s="36" t="s">
        <v>215</v>
      </c>
      <c r="F53" s="18" t="s">
        <v>216</v>
      </c>
      <c r="G53" s="23">
        <f t="shared" si="0"/>
        <v>1466.6666666666667</v>
      </c>
      <c r="H53" s="23">
        <f t="shared" si="1"/>
        <v>2933.3333333333335</v>
      </c>
      <c r="I53" s="20">
        <v>4400</v>
      </c>
      <c r="J53" s="23">
        <f t="shared" si="2"/>
        <v>476.66666666666669</v>
      </c>
      <c r="K53" s="20">
        <f t="shared" si="3"/>
        <v>3520</v>
      </c>
    </row>
    <row r="54" spans="1:11" x14ac:dyDescent="0.25">
      <c r="A54" s="69"/>
      <c r="B54" s="18" t="s">
        <v>211</v>
      </c>
      <c r="C54" s="36" t="s">
        <v>208</v>
      </c>
      <c r="D54" s="36"/>
      <c r="E54" s="36" t="s">
        <v>212</v>
      </c>
      <c r="F54" s="18" t="s">
        <v>213</v>
      </c>
      <c r="G54" s="23">
        <f t="shared" si="0"/>
        <v>1166.6666666666667</v>
      </c>
      <c r="H54" s="23">
        <f t="shared" si="1"/>
        <v>2333.3333333333335</v>
      </c>
      <c r="I54" s="20">
        <v>3500</v>
      </c>
      <c r="J54" s="23">
        <f t="shared" si="2"/>
        <v>379.16666666666669</v>
      </c>
      <c r="K54" s="20">
        <f t="shared" si="3"/>
        <v>2800</v>
      </c>
    </row>
    <row r="55" spans="1:11" ht="75" x14ac:dyDescent="0.25">
      <c r="A55" s="69"/>
      <c r="B55" s="36" t="s">
        <v>217</v>
      </c>
      <c r="C55" s="36" t="s">
        <v>208</v>
      </c>
      <c r="D55" s="36" t="s">
        <v>351</v>
      </c>
      <c r="E55" s="36" t="s">
        <v>218</v>
      </c>
      <c r="F55" s="18" t="s">
        <v>219</v>
      </c>
      <c r="G55" s="23">
        <f t="shared" si="0"/>
        <v>1166.6666666666667</v>
      </c>
      <c r="H55" s="23">
        <f t="shared" si="1"/>
        <v>2333.3333333333335</v>
      </c>
      <c r="I55" s="20">
        <v>3500</v>
      </c>
      <c r="J55" s="23">
        <f t="shared" si="2"/>
        <v>379.16666666666669</v>
      </c>
      <c r="K55" s="20">
        <f t="shared" si="3"/>
        <v>2800</v>
      </c>
    </row>
    <row r="56" spans="1:11" ht="60" x14ac:dyDescent="0.25">
      <c r="A56" s="69"/>
      <c r="B56" s="36" t="s">
        <v>217</v>
      </c>
      <c r="C56" s="36" t="s">
        <v>208</v>
      </c>
      <c r="D56" s="36" t="s">
        <v>352</v>
      </c>
      <c r="E56" s="36" t="s">
        <v>222</v>
      </c>
      <c r="F56" s="18" t="s">
        <v>216</v>
      </c>
      <c r="G56" s="23">
        <f t="shared" si="0"/>
        <v>1166.6666666666667</v>
      </c>
      <c r="H56" s="23">
        <f t="shared" si="1"/>
        <v>2333.3333333333335</v>
      </c>
      <c r="I56" s="20">
        <v>3500</v>
      </c>
      <c r="J56" s="23">
        <f t="shared" si="2"/>
        <v>379.16666666666669</v>
      </c>
      <c r="K56" s="20">
        <f t="shared" si="3"/>
        <v>2800</v>
      </c>
    </row>
    <row r="57" spans="1:11" ht="90" x14ac:dyDescent="0.25">
      <c r="A57" s="69"/>
      <c r="B57" s="36" t="s">
        <v>223</v>
      </c>
      <c r="C57" s="36" t="s">
        <v>208</v>
      </c>
      <c r="D57" s="36" t="s">
        <v>353</v>
      </c>
      <c r="E57" s="36" t="s">
        <v>224</v>
      </c>
      <c r="F57" s="18" t="s">
        <v>216</v>
      </c>
      <c r="G57" s="23">
        <f t="shared" si="0"/>
        <v>1466.6666666666667</v>
      </c>
      <c r="H57" s="23">
        <f t="shared" si="1"/>
        <v>2933.3333333333335</v>
      </c>
      <c r="I57" s="20">
        <v>4400</v>
      </c>
      <c r="J57" s="23">
        <f t="shared" si="2"/>
        <v>476.66666666666669</v>
      </c>
      <c r="K57" s="20">
        <f t="shared" si="3"/>
        <v>3520</v>
      </c>
    </row>
    <row r="58" spans="1:11" x14ac:dyDescent="0.25">
      <c r="A58" s="69" t="s">
        <v>9</v>
      </c>
      <c r="B58" s="36" t="s">
        <v>225</v>
      </c>
      <c r="C58" s="36" t="s">
        <v>225</v>
      </c>
      <c r="D58" s="36"/>
      <c r="E58" s="36" t="s">
        <v>226</v>
      </c>
      <c r="F58" s="18" t="s">
        <v>227</v>
      </c>
      <c r="G58" s="23">
        <f t="shared" si="0"/>
        <v>3000</v>
      </c>
      <c r="H58" s="23">
        <f t="shared" si="1"/>
        <v>6000</v>
      </c>
      <c r="I58" s="20">
        <v>9000</v>
      </c>
      <c r="J58" s="23">
        <f t="shared" si="2"/>
        <v>975</v>
      </c>
      <c r="K58" s="20">
        <f t="shared" si="3"/>
        <v>7200</v>
      </c>
    </row>
    <row r="59" spans="1:11" x14ac:dyDescent="0.25">
      <c r="A59" s="69"/>
      <c r="B59" s="36" t="s">
        <v>225</v>
      </c>
      <c r="C59" s="36" t="s">
        <v>228</v>
      </c>
      <c r="D59" s="36"/>
      <c r="E59" s="36" t="s">
        <v>229</v>
      </c>
      <c r="F59" s="18" t="s">
        <v>230</v>
      </c>
      <c r="G59" s="23">
        <f t="shared" si="0"/>
        <v>3666.6666666666665</v>
      </c>
      <c r="H59" s="23">
        <f t="shared" si="1"/>
        <v>7333.333333333333</v>
      </c>
      <c r="I59" s="20">
        <v>11000</v>
      </c>
      <c r="J59" s="23">
        <f t="shared" si="2"/>
        <v>1191.6666666666667</v>
      </c>
      <c r="K59" s="20">
        <f t="shared" si="3"/>
        <v>8800</v>
      </c>
    </row>
    <row r="60" spans="1:11" ht="30" x14ac:dyDescent="0.25">
      <c r="A60" s="69"/>
      <c r="B60" s="36" t="s">
        <v>232</v>
      </c>
      <c r="C60" s="36" t="s">
        <v>232</v>
      </c>
      <c r="D60" s="36"/>
      <c r="E60" s="36" t="s">
        <v>233</v>
      </c>
      <c r="F60" s="18" t="s">
        <v>234</v>
      </c>
      <c r="G60" s="23">
        <f t="shared" si="0"/>
        <v>3000</v>
      </c>
      <c r="H60" s="23">
        <f t="shared" si="1"/>
        <v>6000</v>
      </c>
      <c r="I60" s="20">
        <v>9000</v>
      </c>
      <c r="J60" s="23">
        <f t="shared" si="2"/>
        <v>975</v>
      </c>
      <c r="K60" s="20">
        <f t="shared" si="3"/>
        <v>7200</v>
      </c>
    </row>
    <row r="61" spans="1:11" ht="30" x14ac:dyDescent="0.25">
      <c r="A61" s="69"/>
      <c r="B61" s="36" t="s">
        <v>231</v>
      </c>
      <c r="C61" s="36" t="s">
        <v>237</v>
      </c>
      <c r="D61" s="36"/>
      <c r="E61" s="36" t="s">
        <v>235</v>
      </c>
      <c r="F61" s="18" t="s">
        <v>236</v>
      </c>
      <c r="G61" s="23">
        <f t="shared" si="0"/>
        <v>3000</v>
      </c>
      <c r="H61" s="23">
        <f t="shared" si="1"/>
        <v>6000</v>
      </c>
      <c r="I61" s="20">
        <v>9000</v>
      </c>
      <c r="J61" s="23">
        <f t="shared" si="2"/>
        <v>975</v>
      </c>
      <c r="K61" s="20">
        <f t="shared" si="3"/>
        <v>7200</v>
      </c>
    </row>
    <row r="62" spans="1:11" ht="30" x14ac:dyDescent="0.25">
      <c r="A62" s="69"/>
      <c r="B62" s="36" t="s">
        <v>238</v>
      </c>
      <c r="C62" s="36" t="s">
        <v>225</v>
      </c>
      <c r="D62" s="36"/>
      <c r="E62" s="36" t="s">
        <v>239</v>
      </c>
      <c r="F62" s="18" t="s">
        <v>240</v>
      </c>
      <c r="G62" s="23">
        <f t="shared" si="0"/>
        <v>3666.6666666666665</v>
      </c>
      <c r="H62" s="23">
        <f t="shared" si="1"/>
        <v>7333.333333333333</v>
      </c>
      <c r="I62" s="20">
        <v>11000</v>
      </c>
      <c r="J62" s="23">
        <f t="shared" si="2"/>
        <v>1191.6666666666667</v>
      </c>
      <c r="K62" s="20">
        <f t="shared" si="3"/>
        <v>8800</v>
      </c>
    </row>
    <row r="63" spans="1:11" ht="30" x14ac:dyDescent="0.25">
      <c r="A63" s="69"/>
      <c r="B63" s="36" t="s">
        <v>238</v>
      </c>
      <c r="C63" s="36" t="s">
        <v>225</v>
      </c>
      <c r="D63" s="36"/>
      <c r="E63" s="36" t="s">
        <v>241</v>
      </c>
      <c r="F63" s="18" t="s">
        <v>240</v>
      </c>
      <c r="G63" s="23">
        <f t="shared" si="0"/>
        <v>3666.6666666666665</v>
      </c>
      <c r="H63" s="23">
        <f t="shared" si="1"/>
        <v>7333.333333333333</v>
      </c>
      <c r="I63" s="20">
        <v>11000</v>
      </c>
      <c r="J63" s="23">
        <f t="shared" si="2"/>
        <v>1191.6666666666667</v>
      </c>
      <c r="K63" s="20">
        <f t="shared" si="3"/>
        <v>8800</v>
      </c>
    </row>
    <row r="64" spans="1:11" ht="45" x14ac:dyDescent="0.25">
      <c r="A64" s="69"/>
      <c r="B64" s="36" t="s">
        <v>238</v>
      </c>
      <c r="C64" s="36" t="s">
        <v>225</v>
      </c>
      <c r="D64" s="36" t="s">
        <v>320</v>
      </c>
      <c r="E64" s="36" t="s">
        <v>242</v>
      </c>
      <c r="F64" s="18" t="s">
        <v>243</v>
      </c>
      <c r="G64" s="23">
        <f t="shared" si="0"/>
        <v>3666.6666666666665</v>
      </c>
      <c r="H64" s="23">
        <f t="shared" si="1"/>
        <v>7333.333333333333</v>
      </c>
      <c r="I64" s="20">
        <v>11000</v>
      </c>
      <c r="J64" s="23">
        <f t="shared" si="2"/>
        <v>1191.6666666666667</v>
      </c>
      <c r="K64" s="20">
        <f t="shared" si="3"/>
        <v>8800</v>
      </c>
    </row>
    <row r="65" spans="1:11" ht="30" x14ac:dyDescent="0.25">
      <c r="A65" s="69"/>
      <c r="B65" s="36" t="s">
        <v>238</v>
      </c>
      <c r="C65" s="36" t="s">
        <v>225</v>
      </c>
      <c r="D65" s="36"/>
      <c r="E65" s="36" t="s">
        <v>244</v>
      </c>
      <c r="F65" s="18" t="s">
        <v>243</v>
      </c>
      <c r="G65" s="23">
        <f t="shared" si="0"/>
        <v>3666.6666666666665</v>
      </c>
      <c r="H65" s="23">
        <f t="shared" si="1"/>
        <v>7333.333333333333</v>
      </c>
      <c r="I65" s="20">
        <v>11000</v>
      </c>
      <c r="J65" s="23">
        <f t="shared" si="2"/>
        <v>1191.6666666666667</v>
      </c>
      <c r="K65" s="20">
        <f t="shared" si="3"/>
        <v>8800</v>
      </c>
    </row>
    <row r="66" spans="1:11" ht="30" x14ac:dyDescent="0.25">
      <c r="A66" s="72" t="s">
        <v>27</v>
      </c>
      <c r="B66" s="36" t="s">
        <v>354</v>
      </c>
      <c r="C66" s="36" t="s">
        <v>142</v>
      </c>
      <c r="D66" s="36" t="s">
        <v>324</v>
      </c>
      <c r="E66" s="36" t="s">
        <v>144</v>
      </c>
      <c r="F66" s="18" t="s">
        <v>145</v>
      </c>
      <c r="G66" s="23">
        <f t="shared" si="0"/>
        <v>1466.6666666666667</v>
      </c>
      <c r="H66" s="23">
        <f t="shared" si="1"/>
        <v>2933.3333333333335</v>
      </c>
      <c r="I66" s="20">
        <v>4400</v>
      </c>
      <c r="J66" s="23">
        <f t="shared" si="2"/>
        <v>476.66666666666669</v>
      </c>
      <c r="K66" s="20">
        <f t="shared" si="3"/>
        <v>3520</v>
      </c>
    </row>
    <row r="67" spans="1:11" ht="30" x14ac:dyDescent="0.25">
      <c r="A67" s="72"/>
      <c r="B67" s="36" t="s">
        <v>354</v>
      </c>
      <c r="C67" s="36" t="s">
        <v>142</v>
      </c>
      <c r="D67" s="36" t="s">
        <v>324</v>
      </c>
      <c r="E67" s="36" t="s">
        <v>143</v>
      </c>
      <c r="F67" s="18" t="s">
        <v>355</v>
      </c>
      <c r="G67" s="23">
        <f t="shared" si="0"/>
        <v>1466.6666666666667</v>
      </c>
      <c r="H67" s="23">
        <f t="shared" si="1"/>
        <v>2933.3333333333335</v>
      </c>
      <c r="I67" s="20">
        <v>4400</v>
      </c>
      <c r="J67" s="23">
        <f t="shared" si="2"/>
        <v>476.66666666666669</v>
      </c>
      <c r="K67" s="20">
        <f t="shared" si="3"/>
        <v>3520</v>
      </c>
    </row>
    <row r="68" spans="1:11" ht="30" x14ac:dyDescent="0.25">
      <c r="A68" s="72"/>
      <c r="B68" s="36" t="s">
        <v>354</v>
      </c>
      <c r="C68" s="36" t="s">
        <v>142</v>
      </c>
      <c r="D68" s="36" t="s">
        <v>324</v>
      </c>
      <c r="E68" s="36" t="s">
        <v>146</v>
      </c>
      <c r="F68" s="18" t="s">
        <v>147</v>
      </c>
      <c r="G68" s="23">
        <f t="shared" si="0"/>
        <v>1146.6666666666667</v>
      </c>
      <c r="H68" s="23">
        <f t="shared" si="1"/>
        <v>2293.3333333333335</v>
      </c>
      <c r="I68" s="20">
        <v>3440</v>
      </c>
      <c r="J68" s="23">
        <f t="shared" si="2"/>
        <v>372.66666666666669</v>
      </c>
      <c r="K68" s="20">
        <f t="shared" ref="K68:K126" si="4">I68*0.8</f>
        <v>2752</v>
      </c>
    </row>
    <row r="69" spans="1:11" ht="45" x14ac:dyDescent="0.25">
      <c r="A69" s="72"/>
      <c r="B69" s="36" t="s">
        <v>356</v>
      </c>
      <c r="C69" s="36" t="s">
        <v>148</v>
      </c>
      <c r="D69" s="43" t="s">
        <v>320</v>
      </c>
      <c r="E69" s="36" t="s">
        <v>149</v>
      </c>
      <c r="F69" s="18" t="s">
        <v>150</v>
      </c>
      <c r="G69" s="23">
        <f t="shared" ref="G69:G126" si="5">I69/3</f>
        <v>1146.6666666666667</v>
      </c>
      <c r="H69" s="23">
        <f t="shared" ref="H69:H126" si="6">I69/1.5</f>
        <v>2293.3333333333335</v>
      </c>
      <c r="I69" s="20">
        <v>3440</v>
      </c>
      <c r="J69" s="23">
        <f t="shared" ref="J69:J126" si="7">I69*1.3/12</f>
        <v>372.66666666666669</v>
      </c>
      <c r="K69" s="20">
        <f t="shared" si="4"/>
        <v>2752</v>
      </c>
    </row>
    <row r="70" spans="1:11" ht="45" x14ac:dyDescent="0.25">
      <c r="A70" s="69" t="s">
        <v>0</v>
      </c>
      <c r="B70" s="36" t="s">
        <v>162</v>
      </c>
      <c r="C70" s="36" t="s">
        <v>163</v>
      </c>
      <c r="D70" s="36" t="s">
        <v>320</v>
      </c>
      <c r="E70" s="36" t="s">
        <v>164</v>
      </c>
      <c r="F70" s="18" t="s">
        <v>165</v>
      </c>
      <c r="G70" s="23">
        <f t="shared" si="5"/>
        <v>10733.333333333334</v>
      </c>
      <c r="H70" s="23">
        <f t="shared" si="6"/>
        <v>21466.666666666668</v>
      </c>
      <c r="I70" s="20">
        <v>32200</v>
      </c>
      <c r="J70" s="23">
        <f t="shared" si="7"/>
        <v>3488.3333333333335</v>
      </c>
      <c r="K70" s="20">
        <f t="shared" si="4"/>
        <v>25760</v>
      </c>
    </row>
    <row r="71" spans="1:11" ht="75" x14ac:dyDescent="0.25">
      <c r="A71" s="69"/>
      <c r="B71" s="36" t="s">
        <v>162</v>
      </c>
      <c r="C71" s="36" t="s">
        <v>166</v>
      </c>
      <c r="D71" s="36" t="s">
        <v>357</v>
      </c>
      <c r="E71" s="36" t="s">
        <v>167</v>
      </c>
      <c r="F71" s="18" t="s">
        <v>168</v>
      </c>
      <c r="G71" s="23">
        <f t="shared" si="5"/>
        <v>10733.333333333334</v>
      </c>
      <c r="H71" s="23">
        <f t="shared" si="6"/>
        <v>21466.666666666668</v>
      </c>
      <c r="I71" s="20">
        <v>32200</v>
      </c>
      <c r="J71" s="23">
        <f t="shared" si="7"/>
        <v>3488.3333333333335</v>
      </c>
      <c r="K71" s="20">
        <f t="shared" si="4"/>
        <v>25760</v>
      </c>
    </row>
    <row r="72" spans="1:11" ht="45" x14ac:dyDescent="0.25">
      <c r="A72" s="69"/>
      <c r="B72" s="36" t="s">
        <v>162</v>
      </c>
      <c r="C72" s="36" t="s">
        <v>169</v>
      </c>
      <c r="D72" s="36" t="s">
        <v>321</v>
      </c>
      <c r="E72" s="36" t="s">
        <v>358</v>
      </c>
      <c r="F72" s="18" t="s">
        <v>170</v>
      </c>
      <c r="G72" s="23">
        <f t="shared" si="5"/>
        <v>4333.333333333333</v>
      </c>
      <c r="H72" s="23">
        <f t="shared" si="6"/>
        <v>8666.6666666666661</v>
      </c>
      <c r="I72" s="20">
        <v>13000</v>
      </c>
      <c r="J72" s="23">
        <f t="shared" si="7"/>
        <v>1408.3333333333333</v>
      </c>
      <c r="K72" s="20">
        <f t="shared" si="4"/>
        <v>10400</v>
      </c>
    </row>
    <row r="73" spans="1:11" ht="45" x14ac:dyDescent="0.25">
      <c r="A73" s="69"/>
      <c r="B73" s="36" t="s">
        <v>162</v>
      </c>
      <c r="C73" s="36" t="s">
        <v>171</v>
      </c>
      <c r="D73" s="36" t="s">
        <v>320</v>
      </c>
      <c r="E73" s="36" t="s">
        <v>172</v>
      </c>
      <c r="F73" s="18" t="s">
        <v>173</v>
      </c>
      <c r="G73" s="23">
        <f t="shared" si="5"/>
        <v>9666.6666666666661</v>
      </c>
      <c r="H73" s="23">
        <f t="shared" si="6"/>
        <v>19333.333333333332</v>
      </c>
      <c r="I73" s="20">
        <v>29000</v>
      </c>
      <c r="J73" s="23">
        <f t="shared" si="7"/>
        <v>3141.6666666666665</v>
      </c>
      <c r="K73" s="20">
        <f t="shared" si="4"/>
        <v>23200</v>
      </c>
    </row>
    <row r="74" spans="1:11" ht="45" x14ac:dyDescent="0.25">
      <c r="A74" s="69"/>
      <c r="B74" s="36" t="s">
        <v>162</v>
      </c>
      <c r="C74" s="36" t="s">
        <v>166</v>
      </c>
      <c r="D74" s="36" t="s">
        <v>320</v>
      </c>
      <c r="E74" s="36" t="s">
        <v>174</v>
      </c>
      <c r="F74" s="18" t="s">
        <v>175</v>
      </c>
      <c r="G74" s="23">
        <f t="shared" si="5"/>
        <v>4333.333333333333</v>
      </c>
      <c r="H74" s="23">
        <f t="shared" si="6"/>
        <v>8666.6666666666661</v>
      </c>
      <c r="I74" s="20">
        <v>13000</v>
      </c>
      <c r="J74" s="23">
        <f t="shared" si="7"/>
        <v>1408.3333333333333</v>
      </c>
      <c r="K74" s="20">
        <f t="shared" si="4"/>
        <v>10400</v>
      </c>
    </row>
    <row r="75" spans="1:11" ht="45" x14ac:dyDescent="0.25">
      <c r="A75" s="69"/>
      <c r="B75" s="36" t="s">
        <v>162</v>
      </c>
      <c r="C75" s="36" t="s">
        <v>166</v>
      </c>
      <c r="D75" s="36" t="s">
        <v>320</v>
      </c>
      <c r="E75" s="36" t="s">
        <v>176</v>
      </c>
      <c r="F75" s="18" t="s">
        <v>177</v>
      </c>
      <c r="G75" s="23">
        <f t="shared" si="5"/>
        <v>4333.333333333333</v>
      </c>
      <c r="H75" s="23">
        <f t="shared" si="6"/>
        <v>8666.6666666666661</v>
      </c>
      <c r="I75" s="20">
        <v>13000</v>
      </c>
      <c r="J75" s="23">
        <f t="shared" si="7"/>
        <v>1408.3333333333333</v>
      </c>
      <c r="K75" s="20">
        <f t="shared" si="4"/>
        <v>10400</v>
      </c>
    </row>
    <row r="76" spans="1:11" ht="60" x14ac:dyDescent="0.25">
      <c r="A76" s="69" t="s">
        <v>13</v>
      </c>
      <c r="B76" s="18" t="s">
        <v>79</v>
      </c>
      <c r="C76" s="36" t="s">
        <v>80</v>
      </c>
      <c r="D76" s="36" t="s">
        <v>324</v>
      </c>
      <c r="E76" s="36" t="s">
        <v>81</v>
      </c>
      <c r="F76" s="18" t="s">
        <v>82</v>
      </c>
      <c r="G76" s="23">
        <f t="shared" si="5"/>
        <v>200</v>
      </c>
      <c r="H76" s="23">
        <f t="shared" si="6"/>
        <v>400</v>
      </c>
      <c r="I76" s="20">
        <v>600</v>
      </c>
      <c r="J76" s="23">
        <f t="shared" si="7"/>
        <v>65</v>
      </c>
      <c r="K76" s="20">
        <f t="shared" si="4"/>
        <v>480</v>
      </c>
    </row>
    <row r="77" spans="1:11" ht="45" x14ac:dyDescent="0.25">
      <c r="A77" s="69"/>
      <c r="B77" s="18" t="s">
        <v>79</v>
      </c>
      <c r="C77" s="36" t="s">
        <v>83</v>
      </c>
      <c r="D77" s="36" t="s">
        <v>321</v>
      </c>
      <c r="E77" s="36" t="s">
        <v>359</v>
      </c>
      <c r="F77" s="18" t="s">
        <v>84</v>
      </c>
      <c r="G77" s="23">
        <f t="shared" si="5"/>
        <v>200</v>
      </c>
      <c r="H77" s="23">
        <f t="shared" si="6"/>
        <v>400</v>
      </c>
      <c r="I77" s="20">
        <v>600</v>
      </c>
      <c r="J77" s="23">
        <f t="shared" si="7"/>
        <v>65</v>
      </c>
      <c r="K77" s="20">
        <f t="shared" si="4"/>
        <v>480</v>
      </c>
    </row>
    <row r="78" spans="1:11" ht="45" x14ac:dyDescent="0.25">
      <c r="A78" s="69"/>
      <c r="B78" s="18" t="s">
        <v>79</v>
      </c>
      <c r="C78" s="36" t="s">
        <v>83</v>
      </c>
      <c r="D78" s="36" t="s">
        <v>321</v>
      </c>
      <c r="E78" s="36" t="s">
        <v>85</v>
      </c>
      <c r="F78" s="18" t="s">
        <v>84</v>
      </c>
      <c r="G78" s="23">
        <f t="shared" si="5"/>
        <v>200</v>
      </c>
      <c r="H78" s="23">
        <f t="shared" si="6"/>
        <v>400</v>
      </c>
      <c r="I78" s="20">
        <v>600</v>
      </c>
      <c r="J78" s="23">
        <f t="shared" si="7"/>
        <v>65</v>
      </c>
      <c r="K78" s="20">
        <f t="shared" si="4"/>
        <v>480</v>
      </c>
    </row>
    <row r="79" spans="1:11" ht="45" x14ac:dyDescent="0.25">
      <c r="A79" s="69"/>
      <c r="B79" s="18" t="s">
        <v>79</v>
      </c>
      <c r="C79" s="36" t="s">
        <v>83</v>
      </c>
      <c r="D79" s="36" t="s">
        <v>321</v>
      </c>
      <c r="E79" s="36" t="s">
        <v>86</v>
      </c>
      <c r="F79" s="18" t="s">
        <v>84</v>
      </c>
      <c r="G79" s="23">
        <f t="shared" si="5"/>
        <v>200</v>
      </c>
      <c r="H79" s="23">
        <f t="shared" si="6"/>
        <v>400</v>
      </c>
      <c r="I79" s="20">
        <v>600</v>
      </c>
      <c r="J79" s="23">
        <f t="shared" si="7"/>
        <v>65</v>
      </c>
      <c r="K79" s="20">
        <f t="shared" si="4"/>
        <v>480</v>
      </c>
    </row>
    <row r="80" spans="1:11" ht="45" x14ac:dyDescent="0.25">
      <c r="A80" s="69"/>
      <c r="B80" s="18" t="s">
        <v>79</v>
      </c>
      <c r="C80" s="36" t="s">
        <v>87</v>
      </c>
      <c r="D80" s="36" t="s">
        <v>321</v>
      </c>
      <c r="E80" s="36" t="s">
        <v>88</v>
      </c>
      <c r="F80" s="18" t="s">
        <v>89</v>
      </c>
      <c r="G80" s="23">
        <f t="shared" si="5"/>
        <v>983.33333333333337</v>
      </c>
      <c r="H80" s="23">
        <f t="shared" si="6"/>
        <v>1966.6666666666667</v>
      </c>
      <c r="I80" s="20">
        <v>2950</v>
      </c>
      <c r="J80" s="23">
        <f t="shared" si="7"/>
        <v>319.58333333333331</v>
      </c>
      <c r="K80" s="20">
        <f t="shared" si="4"/>
        <v>2360</v>
      </c>
    </row>
    <row r="81" spans="1:11" ht="45" x14ac:dyDescent="0.25">
      <c r="A81" s="69" t="s">
        <v>360</v>
      </c>
      <c r="B81" s="36" t="s">
        <v>90</v>
      </c>
      <c r="C81" s="36" t="s">
        <v>94</v>
      </c>
      <c r="D81" s="36" t="s">
        <v>324</v>
      </c>
      <c r="E81" s="36" t="s">
        <v>361</v>
      </c>
      <c r="F81" s="18" t="s">
        <v>95</v>
      </c>
      <c r="G81" s="23">
        <f t="shared" si="5"/>
        <v>406.66666666666669</v>
      </c>
      <c r="H81" s="23">
        <f t="shared" si="6"/>
        <v>813.33333333333337</v>
      </c>
      <c r="I81" s="20">
        <v>1220</v>
      </c>
      <c r="J81" s="23">
        <f t="shared" si="7"/>
        <v>132.16666666666666</v>
      </c>
      <c r="K81" s="20">
        <f t="shared" si="4"/>
        <v>976</v>
      </c>
    </row>
    <row r="82" spans="1:11" ht="30" x14ac:dyDescent="0.25">
      <c r="A82" s="69"/>
      <c r="B82" s="36" t="s">
        <v>90</v>
      </c>
      <c r="C82" s="36" t="s">
        <v>91</v>
      </c>
      <c r="D82" s="36" t="s">
        <v>324</v>
      </c>
      <c r="E82" s="36" t="s">
        <v>96</v>
      </c>
      <c r="F82" s="18" t="s">
        <v>93</v>
      </c>
      <c r="G82" s="23">
        <f t="shared" si="5"/>
        <v>406.66666666666669</v>
      </c>
      <c r="H82" s="23">
        <f t="shared" si="6"/>
        <v>813.33333333333337</v>
      </c>
      <c r="I82" s="20">
        <v>1220</v>
      </c>
      <c r="J82" s="23">
        <f t="shared" si="7"/>
        <v>132.16666666666666</v>
      </c>
      <c r="K82" s="20">
        <f t="shared" si="4"/>
        <v>976</v>
      </c>
    </row>
    <row r="83" spans="1:11" ht="30" x14ac:dyDescent="0.25">
      <c r="A83" s="69"/>
      <c r="B83" s="36" t="s">
        <v>90</v>
      </c>
      <c r="C83" s="36" t="s">
        <v>91</v>
      </c>
      <c r="D83" s="36" t="s">
        <v>324</v>
      </c>
      <c r="E83" s="36" t="s">
        <v>362</v>
      </c>
      <c r="F83" s="18" t="s">
        <v>92</v>
      </c>
      <c r="G83" s="23">
        <f t="shared" si="5"/>
        <v>406.66666666666669</v>
      </c>
      <c r="H83" s="23">
        <f t="shared" si="6"/>
        <v>813.33333333333337</v>
      </c>
      <c r="I83" s="20">
        <v>1220</v>
      </c>
      <c r="J83" s="23">
        <f t="shared" si="7"/>
        <v>132.16666666666666</v>
      </c>
      <c r="K83" s="20">
        <f t="shared" si="4"/>
        <v>976</v>
      </c>
    </row>
    <row r="84" spans="1:11" ht="30" x14ac:dyDescent="0.25">
      <c r="A84" s="69"/>
      <c r="B84" s="36" t="s">
        <v>90</v>
      </c>
      <c r="C84" s="36" t="s">
        <v>97</v>
      </c>
      <c r="D84" s="36" t="s">
        <v>324</v>
      </c>
      <c r="E84" s="36" t="s">
        <v>98</v>
      </c>
      <c r="F84" s="18" t="s">
        <v>92</v>
      </c>
      <c r="G84" s="23">
        <f t="shared" si="5"/>
        <v>406.66666666666669</v>
      </c>
      <c r="H84" s="23">
        <f t="shared" si="6"/>
        <v>813.33333333333337</v>
      </c>
      <c r="I84" s="20">
        <v>1220</v>
      </c>
      <c r="J84" s="23">
        <f t="shared" si="7"/>
        <v>132.16666666666666</v>
      </c>
      <c r="K84" s="20">
        <f t="shared" si="4"/>
        <v>976</v>
      </c>
    </row>
    <row r="85" spans="1:11" ht="60" x14ac:dyDescent="0.25">
      <c r="A85" s="69"/>
      <c r="B85" s="36" t="s">
        <v>90</v>
      </c>
      <c r="C85" s="36" t="s">
        <v>94</v>
      </c>
      <c r="D85" s="36" t="s">
        <v>324</v>
      </c>
      <c r="E85" s="36" t="s">
        <v>363</v>
      </c>
      <c r="F85" s="18" t="s">
        <v>95</v>
      </c>
      <c r="G85" s="23">
        <f t="shared" si="5"/>
        <v>406.66666666666669</v>
      </c>
      <c r="H85" s="23">
        <f t="shared" si="6"/>
        <v>813.33333333333337</v>
      </c>
      <c r="I85" s="20">
        <v>1220</v>
      </c>
      <c r="J85" s="23">
        <f t="shared" si="7"/>
        <v>132.16666666666666</v>
      </c>
      <c r="K85" s="20">
        <f t="shared" si="4"/>
        <v>976</v>
      </c>
    </row>
    <row r="86" spans="1:11" ht="45" x14ac:dyDescent="0.25">
      <c r="A86" s="69" t="s">
        <v>364</v>
      </c>
      <c r="B86" s="37" t="s">
        <v>254</v>
      </c>
      <c r="C86" s="36" t="s">
        <v>251</v>
      </c>
      <c r="D86" s="36" t="s">
        <v>365</v>
      </c>
      <c r="E86" s="36" t="s">
        <v>255</v>
      </c>
      <c r="F86" s="18" t="s">
        <v>256</v>
      </c>
      <c r="G86" s="23">
        <f t="shared" si="5"/>
        <v>190</v>
      </c>
      <c r="H86" s="23">
        <f t="shared" si="6"/>
        <v>380</v>
      </c>
      <c r="I86" s="20">
        <v>570</v>
      </c>
      <c r="J86" s="23">
        <f t="shared" si="7"/>
        <v>61.75</v>
      </c>
      <c r="K86" s="20">
        <f t="shared" si="4"/>
        <v>456</v>
      </c>
    </row>
    <row r="87" spans="1:11" ht="45" x14ac:dyDescent="0.25">
      <c r="A87" s="69"/>
      <c r="B87" s="37" t="s">
        <v>366</v>
      </c>
      <c r="C87" s="36" t="s">
        <v>251</v>
      </c>
      <c r="D87" s="36" t="s">
        <v>365</v>
      </c>
      <c r="E87" s="36" t="s">
        <v>367</v>
      </c>
      <c r="F87" s="18" t="s">
        <v>253</v>
      </c>
      <c r="G87" s="23">
        <f t="shared" si="5"/>
        <v>190</v>
      </c>
      <c r="H87" s="23">
        <f t="shared" si="6"/>
        <v>380</v>
      </c>
      <c r="I87" s="20">
        <v>570</v>
      </c>
      <c r="J87" s="23">
        <f t="shared" si="7"/>
        <v>61.75</v>
      </c>
      <c r="K87" s="20">
        <f t="shared" si="4"/>
        <v>456</v>
      </c>
    </row>
    <row r="88" spans="1:11" ht="45" x14ac:dyDescent="0.25">
      <c r="A88" s="69"/>
      <c r="B88" s="37" t="s">
        <v>254</v>
      </c>
      <c r="C88" s="36" t="s">
        <v>251</v>
      </c>
      <c r="D88" s="36" t="s">
        <v>365</v>
      </c>
      <c r="E88" s="36" t="s">
        <v>257</v>
      </c>
      <c r="F88" s="18" t="s">
        <v>253</v>
      </c>
      <c r="G88" s="23">
        <f t="shared" si="5"/>
        <v>190</v>
      </c>
      <c r="H88" s="23">
        <f t="shared" si="6"/>
        <v>380</v>
      </c>
      <c r="I88" s="20">
        <v>570</v>
      </c>
      <c r="J88" s="23">
        <f t="shared" si="7"/>
        <v>61.75</v>
      </c>
      <c r="K88" s="20">
        <f t="shared" si="4"/>
        <v>456</v>
      </c>
    </row>
    <row r="89" spans="1:11" ht="45" x14ac:dyDescent="0.25">
      <c r="A89" s="69"/>
      <c r="B89" s="37" t="s">
        <v>262</v>
      </c>
      <c r="C89" s="36" t="s">
        <v>263</v>
      </c>
      <c r="D89" s="36" t="s">
        <v>365</v>
      </c>
      <c r="E89" s="36" t="s">
        <v>264</v>
      </c>
      <c r="F89" s="18" t="s">
        <v>261</v>
      </c>
      <c r="G89" s="23">
        <f t="shared" si="5"/>
        <v>190</v>
      </c>
      <c r="H89" s="23">
        <f t="shared" si="6"/>
        <v>380</v>
      </c>
      <c r="I89" s="20">
        <v>570</v>
      </c>
      <c r="J89" s="23">
        <f t="shared" si="7"/>
        <v>61.75</v>
      </c>
      <c r="K89" s="20">
        <f t="shared" si="4"/>
        <v>456</v>
      </c>
    </row>
    <row r="90" spans="1:11" ht="45" x14ac:dyDescent="0.25">
      <c r="A90" s="69"/>
      <c r="B90" s="37" t="s">
        <v>268</v>
      </c>
      <c r="C90" s="36" t="s">
        <v>263</v>
      </c>
      <c r="D90" s="36" t="s">
        <v>365</v>
      </c>
      <c r="E90" s="36" t="s">
        <v>269</v>
      </c>
      <c r="F90" s="18" t="s">
        <v>270</v>
      </c>
      <c r="G90" s="23">
        <f t="shared" si="5"/>
        <v>190</v>
      </c>
      <c r="H90" s="23">
        <f t="shared" si="6"/>
        <v>380</v>
      </c>
      <c r="I90" s="20">
        <v>570</v>
      </c>
      <c r="J90" s="23">
        <f t="shared" si="7"/>
        <v>61.75</v>
      </c>
      <c r="K90" s="20">
        <f t="shared" si="4"/>
        <v>456</v>
      </c>
    </row>
    <row r="91" spans="1:11" ht="45" x14ac:dyDescent="0.25">
      <c r="A91" s="69"/>
      <c r="B91" s="37" t="s">
        <v>368</v>
      </c>
      <c r="C91" s="36" t="s">
        <v>263</v>
      </c>
      <c r="D91" s="36" t="s">
        <v>365</v>
      </c>
      <c r="E91" s="36" t="s">
        <v>367</v>
      </c>
      <c r="F91" s="18" t="s">
        <v>253</v>
      </c>
      <c r="G91" s="23">
        <f t="shared" si="5"/>
        <v>190</v>
      </c>
      <c r="H91" s="23">
        <f t="shared" si="6"/>
        <v>380</v>
      </c>
      <c r="I91" s="20">
        <v>570</v>
      </c>
      <c r="J91" s="23">
        <f t="shared" si="7"/>
        <v>61.75</v>
      </c>
      <c r="K91" s="20">
        <f t="shared" si="4"/>
        <v>456</v>
      </c>
    </row>
    <row r="92" spans="1:11" ht="45" x14ac:dyDescent="0.25">
      <c r="A92" s="69"/>
      <c r="B92" s="37" t="s">
        <v>369</v>
      </c>
      <c r="C92" s="36" t="s">
        <v>251</v>
      </c>
      <c r="D92" s="36" t="s">
        <v>370</v>
      </c>
      <c r="E92" s="36" t="s">
        <v>367</v>
      </c>
      <c r="F92" s="18" t="s">
        <v>253</v>
      </c>
      <c r="G92" s="23">
        <f t="shared" si="5"/>
        <v>190</v>
      </c>
      <c r="H92" s="23">
        <f t="shared" si="6"/>
        <v>380</v>
      </c>
      <c r="I92" s="20">
        <v>570</v>
      </c>
      <c r="J92" s="23">
        <f t="shared" si="7"/>
        <v>61.75</v>
      </c>
      <c r="K92" s="20">
        <f t="shared" si="4"/>
        <v>456</v>
      </c>
    </row>
    <row r="93" spans="1:11" ht="30" x14ac:dyDescent="0.25">
      <c r="A93" s="69"/>
      <c r="B93" s="37" t="s">
        <v>371</v>
      </c>
      <c r="C93" s="36" t="s">
        <v>372</v>
      </c>
      <c r="D93" s="18" t="s">
        <v>373</v>
      </c>
      <c r="E93" s="36" t="s">
        <v>373</v>
      </c>
      <c r="F93" s="44" t="s">
        <v>270</v>
      </c>
      <c r="G93" s="23">
        <f t="shared" si="5"/>
        <v>190</v>
      </c>
      <c r="H93" s="23">
        <f t="shared" si="6"/>
        <v>380</v>
      </c>
      <c r="I93" s="20">
        <v>570</v>
      </c>
      <c r="J93" s="23">
        <f t="shared" si="7"/>
        <v>61.75</v>
      </c>
      <c r="K93" s="20">
        <f t="shared" si="4"/>
        <v>456</v>
      </c>
    </row>
    <row r="94" spans="1:11" x14ac:dyDescent="0.25">
      <c r="A94" s="69"/>
      <c r="B94" s="37" t="s">
        <v>374</v>
      </c>
      <c r="C94" s="36" t="s">
        <v>372</v>
      </c>
      <c r="D94" s="36" t="s">
        <v>324</v>
      </c>
      <c r="E94" s="36" t="s">
        <v>375</v>
      </c>
      <c r="F94" s="18" t="s">
        <v>253</v>
      </c>
      <c r="G94" s="23">
        <f t="shared" si="5"/>
        <v>190</v>
      </c>
      <c r="H94" s="23">
        <f t="shared" si="6"/>
        <v>380</v>
      </c>
      <c r="I94" s="20">
        <v>570</v>
      </c>
      <c r="J94" s="23">
        <f t="shared" si="7"/>
        <v>61.75</v>
      </c>
      <c r="K94" s="20">
        <f t="shared" si="4"/>
        <v>456</v>
      </c>
    </row>
    <row r="95" spans="1:11" x14ac:dyDescent="0.25">
      <c r="A95" s="69"/>
      <c r="B95" s="37" t="s">
        <v>376</v>
      </c>
      <c r="C95" s="36" t="s">
        <v>372</v>
      </c>
      <c r="D95" s="36" t="s">
        <v>324</v>
      </c>
      <c r="E95" s="36" t="s">
        <v>375</v>
      </c>
      <c r="F95" s="18" t="s">
        <v>253</v>
      </c>
      <c r="G95" s="23">
        <f t="shared" si="5"/>
        <v>190</v>
      </c>
      <c r="H95" s="23">
        <f t="shared" si="6"/>
        <v>380</v>
      </c>
      <c r="I95" s="20">
        <v>570</v>
      </c>
      <c r="J95" s="23">
        <f t="shared" si="7"/>
        <v>61.75</v>
      </c>
      <c r="K95" s="20">
        <f t="shared" si="4"/>
        <v>456</v>
      </c>
    </row>
    <row r="96" spans="1:11" x14ac:dyDescent="0.25">
      <c r="A96" s="69"/>
      <c r="B96" s="37" t="s">
        <v>377</v>
      </c>
      <c r="C96" s="36" t="s">
        <v>372</v>
      </c>
      <c r="D96" s="36" t="s">
        <v>324</v>
      </c>
      <c r="E96" s="36" t="s">
        <v>375</v>
      </c>
      <c r="F96" s="18" t="s">
        <v>253</v>
      </c>
      <c r="G96" s="23">
        <f t="shared" si="5"/>
        <v>190</v>
      </c>
      <c r="H96" s="23">
        <f t="shared" si="6"/>
        <v>380</v>
      </c>
      <c r="I96" s="20">
        <v>570</v>
      </c>
      <c r="J96" s="23">
        <f t="shared" si="7"/>
        <v>61.75</v>
      </c>
      <c r="K96" s="20">
        <f t="shared" si="4"/>
        <v>456</v>
      </c>
    </row>
    <row r="97" spans="1:11" x14ac:dyDescent="0.25">
      <c r="A97" s="69"/>
      <c r="B97" s="37" t="s">
        <v>378</v>
      </c>
      <c r="C97" s="36" t="s">
        <v>372</v>
      </c>
      <c r="D97" s="36" t="s">
        <v>324</v>
      </c>
      <c r="E97" s="36" t="s">
        <v>375</v>
      </c>
      <c r="F97" s="18" t="s">
        <v>253</v>
      </c>
      <c r="G97" s="23">
        <f t="shared" si="5"/>
        <v>190</v>
      </c>
      <c r="H97" s="23">
        <f t="shared" si="6"/>
        <v>380</v>
      </c>
      <c r="I97" s="20">
        <v>570</v>
      </c>
      <c r="J97" s="23">
        <f t="shared" si="7"/>
        <v>61.75</v>
      </c>
      <c r="K97" s="20">
        <f t="shared" si="4"/>
        <v>456</v>
      </c>
    </row>
    <row r="98" spans="1:11" ht="45" x14ac:dyDescent="0.25">
      <c r="A98" s="69" t="s">
        <v>379</v>
      </c>
      <c r="B98" s="37" t="s">
        <v>265</v>
      </c>
      <c r="C98" s="36" t="s">
        <v>266</v>
      </c>
      <c r="D98" s="36" t="s">
        <v>365</v>
      </c>
      <c r="E98" s="36" t="s">
        <v>267</v>
      </c>
      <c r="F98" s="18" t="s">
        <v>261</v>
      </c>
      <c r="G98" s="23">
        <f t="shared" si="5"/>
        <v>190</v>
      </c>
      <c r="H98" s="23">
        <f t="shared" si="6"/>
        <v>380</v>
      </c>
      <c r="I98" s="20">
        <v>570</v>
      </c>
      <c r="J98" s="23">
        <f t="shared" si="7"/>
        <v>61.75</v>
      </c>
      <c r="K98" s="20">
        <f t="shared" si="4"/>
        <v>456</v>
      </c>
    </row>
    <row r="99" spans="1:11" ht="45" x14ac:dyDescent="0.25">
      <c r="A99" s="69"/>
      <c r="B99" s="35" t="s">
        <v>250</v>
      </c>
      <c r="C99" s="36" t="s">
        <v>251</v>
      </c>
      <c r="D99" s="36" t="s">
        <v>365</v>
      </c>
      <c r="E99" s="36" t="s">
        <v>252</v>
      </c>
      <c r="F99" s="18" t="s">
        <v>253</v>
      </c>
      <c r="G99" s="23">
        <f t="shared" si="5"/>
        <v>190</v>
      </c>
      <c r="H99" s="23">
        <f t="shared" si="6"/>
        <v>380</v>
      </c>
      <c r="I99" s="20">
        <v>570</v>
      </c>
      <c r="J99" s="23">
        <f t="shared" si="7"/>
        <v>61.75</v>
      </c>
      <c r="K99" s="20">
        <f t="shared" si="4"/>
        <v>456</v>
      </c>
    </row>
    <row r="100" spans="1:11" ht="45" x14ac:dyDescent="0.25">
      <c r="A100" s="69"/>
      <c r="B100" s="37" t="s">
        <v>380</v>
      </c>
      <c r="C100" s="36" t="s">
        <v>251</v>
      </c>
      <c r="D100" s="36" t="s">
        <v>365</v>
      </c>
      <c r="E100" s="36" t="s">
        <v>381</v>
      </c>
      <c r="F100" s="18" t="s">
        <v>253</v>
      </c>
      <c r="G100" s="23">
        <f t="shared" si="5"/>
        <v>190</v>
      </c>
      <c r="H100" s="23">
        <f t="shared" si="6"/>
        <v>380</v>
      </c>
      <c r="I100" s="20">
        <v>570</v>
      </c>
      <c r="J100" s="23">
        <f t="shared" si="7"/>
        <v>61.75</v>
      </c>
      <c r="K100" s="20">
        <f t="shared" si="4"/>
        <v>456</v>
      </c>
    </row>
    <row r="101" spans="1:11" ht="45" x14ac:dyDescent="0.25">
      <c r="A101" s="69"/>
      <c r="B101" s="37" t="s">
        <v>380</v>
      </c>
      <c r="C101" s="36" t="s">
        <v>251</v>
      </c>
      <c r="D101" s="36" t="s">
        <v>365</v>
      </c>
      <c r="E101" s="36" t="s">
        <v>252</v>
      </c>
      <c r="F101" s="18" t="s">
        <v>253</v>
      </c>
      <c r="G101" s="23">
        <f t="shared" si="5"/>
        <v>190</v>
      </c>
      <c r="H101" s="23">
        <f t="shared" si="6"/>
        <v>380</v>
      </c>
      <c r="I101" s="20">
        <v>570</v>
      </c>
      <c r="J101" s="23">
        <f t="shared" si="7"/>
        <v>61.75</v>
      </c>
      <c r="K101" s="20">
        <f t="shared" si="4"/>
        <v>456</v>
      </c>
    </row>
    <row r="102" spans="1:11" ht="45" x14ac:dyDescent="0.25">
      <c r="A102" s="69"/>
      <c r="B102" s="37" t="s">
        <v>258</v>
      </c>
      <c r="C102" s="36" t="s">
        <v>259</v>
      </c>
      <c r="D102" s="36" t="s">
        <v>365</v>
      </c>
      <c r="E102" s="36" t="s">
        <v>260</v>
      </c>
      <c r="F102" s="18" t="s">
        <v>261</v>
      </c>
      <c r="G102" s="23">
        <f t="shared" si="5"/>
        <v>190</v>
      </c>
      <c r="H102" s="23">
        <f t="shared" si="6"/>
        <v>380</v>
      </c>
      <c r="I102" s="20">
        <v>570</v>
      </c>
      <c r="J102" s="23">
        <f t="shared" si="7"/>
        <v>61.75</v>
      </c>
      <c r="K102" s="20">
        <f t="shared" si="4"/>
        <v>456</v>
      </c>
    </row>
    <row r="103" spans="1:11" ht="60" x14ac:dyDescent="0.25">
      <c r="A103" s="72" t="s">
        <v>25</v>
      </c>
      <c r="B103" s="36" t="s">
        <v>271</v>
      </c>
      <c r="C103" s="36" t="s">
        <v>272</v>
      </c>
      <c r="D103" s="36"/>
      <c r="E103" s="36" t="s">
        <v>65</v>
      </c>
      <c r="F103" s="18" t="s">
        <v>253</v>
      </c>
      <c r="G103" s="23">
        <f t="shared" si="5"/>
        <v>621.66666666666663</v>
      </c>
      <c r="H103" s="23">
        <f t="shared" si="6"/>
        <v>1243.3333333333333</v>
      </c>
      <c r="I103" s="20">
        <v>1865</v>
      </c>
      <c r="J103" s="23">
        <f t="shared" si="7"/>
        <v>202.04166666666666</v>
      </c>
      <c r="K103" s="20">
        <f t="shared" si="4"/>
        <v>1492</v>
      </c>
    </row>
    <row r="104" spans="1:11" ht="30" x14ac:dyDescent="0.25">
      <c r="A104" s="72"/>
      <c r="B104" s="36" t="s">
        <v>273</v>
      </c>
      <c r="C104" s="18" t="s">
        <v>274</v>
      </c>
      <c r="D104" s="18"/>
      <c r="E104" s="36" t="s">
        <v>275</v>
      </c>
      <c r="F104" s="18" t="s">
        <v>253</v>
      </c>
      <c r="G104" s="23">
        <f t="shared" si="5"/>
        <v>621.66666666666663</v>
      </c>
      <c r="H104" s="23">
        <f t="shared" si="6"/>
        <v>1243.3333333333333</v>
      </c>
      <c r="I104" s="20">
        <v>1865</v>
      </c>
      <c r="J104" s="23">
        <f t="shared" si="7"/>
        <v>202.04166666666666</v>
      </c>
      <c r="K104" s="20">
        <f t="shared" si="4"/>
        <v>1492</v>
      </c>
    </row>
    <row r="105" spans="1:11" ht="60" x14ac:dyDescent="0.25">
      <c r="A105" s="72"/>
      <c r="B105" s="36" t="s">
        <v>271</v>
      </c>
      <c r="C105" s="45" t="s">
        <v>276</v>
      </c>
      <c r="D105" s="45"/>
      <c r="E105" s="36" t="s">
        <v>64</v>
      </c>
      <c r="F105" s="18" t="s">
        <v>253</v>
      </c>
      <c r="G105" s="23">
        <f t="shared" si="5"/>
        <v>621.66666666666663</v>
      </c>
      <c r="H105" s="23">
        <f t="shared" si="6"/>
        <v>1243.3333333333333</v>
      </c>
      <c r="I105" s="20">
        <v>1865</v>
      </c>
      <c r="J105" s="23">
        <f t="shared" si="7"/>
        <v>202.04166666666666</v>
      </c>
      <c r="K105" s="20">
        <f t="shared" si="4"/>
        <v>1492</v>
      </c>
    </row>
    <row r="106" spans="1:11" ht="45" x14ac:dyDescent="0.25">
      <c r="A106" s="72" t="s">
        <v>382</v>
      </c>
      <c r="B106" s="18" t="s">
        <v>383</v>
      </c>
      <c r="C106" s="36" t="s">
        <v>284</v>
      </c>
      <c r="D106" s="36" t="s">
        <v>321</v>
      </c>
      <c r="E106" s="36" t="s">
        <v>51</v>
      </c>
      <c r="F106" s="18" t="s">
        <v>253</v>
      </c>
      <c r="G106" s="23">
        <f t="shared" si="5"/>
        <v>1200</v>
      </c>
      <c r="H106" s="23">
        <f t="shared" si="6"/>
        <v>2400</v>
      </c>
      <c r="I106" s="20">
        <v>3600</v>
      </c>
      <c r="J106" s="23">
        <f t="shared" si="7"/>
        <v>390</v>
      </c>
      <c r="K106" s="20">
        <f t="shared" si="4"/>
        <v>2880</v>
      </c>
    </row>
    <row r="107" spans="1:11" ht="90" x14ac:dyDescent="0.25">
      <c r="A107" s="72"/>
      <c r="B107" s="18" t="s">
        <v>383</v>
      </c>
      <c r="C107" s="46" t="s">
        <v>284</v>
      </c>
      <c r="D107" s="46" t="s">
        <v>384</v>
      </c>
      <c r="E107" s="46" t="s">
        <v>50</v>
      </c>
      <c r="F107" s="18" t="s">
        <v>253</v>
      </c>
      <c r="G107" s="23">
        <f t="shared" si="5"/>
        <v>1200</v>
      </c>
      <c r="H107" s="23">
        <f t="shared" si="6"/>
        <v>2400</v>
      </c>
      <c r="I107" s="20">
        <v>3600</v>
      </c>
      <c r="J107" s="23">
        <f t="shared" si="7"/>
        <v>390</v>
      </c>
      <c r="K107" s="20">
        <f t="shared" si="4"/>
        <v>2880</v>
      </c>
    </row>
    <row r="108" spans="1:11" ht="45" x14ac:dyDescent="0.25">
      <c r="A108" s="72"/>
      <c r="B108" s="18" t="s">
        <v>383</v>
      </c>
      <c r="C108" s="36" t="s">
        <v>284</v>
      </c>
      <c r="D108" s="36" t="s">
        <v>321</v>
      </c>
      <c r="E108" s="36" t="s">
        <v>51</v>
      </c>
      <c r="F108" s="18" t="s">
        <v>253</v>
      </c>
      <c r="G108" s="23">
        <f t="shared" si="5"/>
        <v>1000</v>
      </c>
      <c r="H108" s="23">
        <f t="shared" si="6"/>
        <v>2000</v>
      </c>
      <c r="I108" s="20">
        <v>3000</v>
      </c>
      <c r="J108" s="23">
        <f t="shared" si="7"/>
        <v>325</v>
      </c>
      <c r="K108" s="20">
        <f t="shared" si="4"/>
        <v>2400</v>
      </c>
    </row>
    <row r="109" spans="1:11" ht="90" x14ac:dyDescent="0.25">
      <c r="A109" s="72"/>
      <c r="B109" s="18" t="s">
        <v>383</v>
      </c>
      <c r="C109" s="36" t="s">
        <v>284</v>
      </c>
      <c r="D109" s="36" t="s">
        <v>384</v>
      </c>
      <c r="E109" s="36" t="s">
        <v>49</v>
      </c>
      <c r="F109" s="18" t="s">
        <v>253</v>
      </c>
      <c r="G109" s="23">
        <f t="shared" si="5"/>
        <v>1200</v>
      </c>
      <c r="H109" s="23">
        <f t="shared" si="6"/>
        <v>2400</v>
      </c>
      <c r="I109" s="20">
        <v>3600</v>
      </c>
      <c r="J109" s="23">
        <f t="shared" si="7"/>
        <v>390</v>
      </c>
      <c r="K109" s="20">
        <f t="shared" si="4"/>
        <v>2880</v>
      </c>
    </row>
    <row r="110" spans="1:11" ht="45" x14ac:dyDescent="0.25">
      <c r="A110" s="69" t="s">
        <v>26</v>
      </c>
      <c r="B110" s="18" t="s">
        <v>288</v>
      </c>
      <c r="C110" s="36" t="s">
        <v>286</v>
      </c>
      <c r="D110" s="36" t="s">
        <v>321</v>
      </c>
      <c r="E110" s="36" t="s">
        <v>289</v>
      </c>
      <c r="F110" s="18" t="s">
        <v>253</v>
      </c>
      <c r="G110" s="23">
        <f t="shared" si="5"/>
        <v>100</v>
      </c>
      <c r="H110" s="23">
        <f t="shared" si="6"/>
        <v>200</v>
      </c>
      <c r="I110" s="20">
        <v>300</v>
      </c>
      <c r="J110" s="23">
        <f t="shared" si="7"/>
        <v>32.5</v>
      </c>
      <c r="K110" s="20">
        <f t="shared" si="4"/>
        <v>240</v>
      </c>
    </row>
    <row r="111" spans="1:11" ht="45" x14ac:dyDescent="0.25">
      <c r="A111" s="69"/>
      <c r="B111" s="18" t="s">
        <v>285</v>
      </c>
      <c r="C111" s="36" t="s">
        <v>286</v>
      </c>
      <c r="D111" s="36" t="s">
        <v>321</v>
      </c>
      <c r="E111" s="36" t="s">
        <v>287</v>
      </c>
      <c r="F111" s="18" t="s">
        <v>253</v>
      </c>
      <c r="G111" s="23">
        <f t="shared" si="5"/>
        <v>300</v>
      </c>
      <c r="H111" s="23">
        <f t="shared" si="6"/>
        <v>600</v>
      </c>
      <c r="I111" s="20">
        <v>900</v>
      </c>
      <c r="J111" s="23">
        <f t="shared" si="7"/>
        <v>97.5</v>
      </c>
      <c r="K111" s="20">
        <f t="shared" si="4"/>
        <v>720</v>
      </c>
    </row>
    <row r="112" spans="1:11" ht="45" x14ac:dyDescent="0.25">
      <c r="A112" s="69"/>
      <c r="B112" s="18" t="s">
        <v>285</v>
      </c>
      <c r="C112" s="36" t="s">
        <v>288</v>
      </c>
      <c r="D112" s="36" t="s">
        <v>321</v>
      </c>
      <c r="E112" s="36" t="s">
        <v>290</v>
      </c>
      <c r="F112" s="18" t="s">
        <v>253</v>
      </c>
      <c r="G112" s="23">
        <f t="shared" si="5"/>
        <v>100</v>
      </c>
      <c r="H112" s="23">
        <f t="shared" si="6"/>
        <v>200</v>
      </c>
      <c r="I112" s="20">
        <v>300</v>
      </c>
      <c r="J112" s="23">
        <f t="shared" si="7"/>
        <v>32.5</v>
      </c>
      <c r="K112" s="20">
        <f t="shared" si="4"/>
        <v>240</v>
      </c>
    </row>
    <row r="113" spans="1:11" ht="45" x14ac:dyDescent="0.25">
      <c r="A113" s="69"/>
      <c r="B113" s="18" t="s">
        <v>288</v>
      </c>
      <c r="C113" s="36" t="s">
        <v>288</v>
      </c>
      <c r="D113" s="36" t="s">
        <v>321</v>
      </c>
      <c r="E113" s="36" t="s">
        <v>291</v>
      </c>
      <c r="F113" s="18" t="s">
        <v>253</v>
      </c>
      <c r="G113" s="23">
        <f t="shared" si="5"/>
        <v>100</v>
      </c>
      <c r="H113" s="23">
        <f t="shared" si="6"/>
        <v>200</v>
      </c>
      <c r="I113" s="20">
        <v>300</v>
      </c>
      <c r="J113" s="23">
        <f t="shared" si="7"/>
        <v>32.5</v>
      </c>
      <c r="K113" s="20">
        <f t="shared" si="4"/>
        <v>240</v>
      </c>
    </row>
    <row r="114" spans="1:11" ht="45" x14ac:dyDescent="0.25">
      <c r="A114" s="69"/>
      <c r="B114" s="18" t="s">
        <v>285</v>
      </c>
      <c r="C114" s="36" t="s">
        <v>385</v>
      </c>
      <c r="D114" s="36" t="s">
        <v>320</v>
      </c>
      <c r="E114" s="36" t="s">
        <v>290</v>
      </c>
      <c r="F114" s="18" t="s">
        <v>253</v>
      </c>
      <c r="G114" s="23">
        <f t="shared" si="5"/>
        <v>100</v>
      </c>
      <c r="H114" s="23">
        <f t="shared" si="6"/>
        <v>200</v>
      </c>
      <c r="I114" s="20">
        <v>300</v>
      </c>
      <c r="J114" s="23">
        <f t="shared" si="7"/>
        <v>32.5</v>
      </c>
      <c r="K114" s="20">
        <f t="shared" si="4"/>
        <v>240</v>
      </c>
    </row>
    <row r="115" spans="1:11" x14ac:dyDescent="0.25">
      <c r="A115" s="72" t="s">
        <v>1</v>
      </c>
      <c r="B115" s="18" t="s">
        <v>292</v>
      </c>
      <c r="C115" s="18" t="s">
        <v>386</v>
      </c>
      <c r="D115" s="18" t="s">
        <v>327</v>
      </c>
      <c r="E115" s="36" t="s">
        <v>52</v>
      </c>
      <c r="F115" s="18" t="s">
        <v>253</v>
      </c>
      <c r="G115" s="23">
        <f t="shared" si="5"/>
        <v>800</v>
      </c>
      <c r="H115" s="23">
        <f t="shared" si="6"/>
        <v>1600</v>
      </c>
      <c r="I115" s="20">
        <v>2400</v>
      </c>
      <c r="J115" s="23">
        <f t="shared" si="7"/>
        <v>260</v>
      </c>
      <c r="K115" s="20">
        <f t="shared" si="4"/>
        <v>1920</v>
      </c>
    </row>
    <row r="116" spans="1:11" x14ac:dyDescent="0.25">
      <c r="A116" s="72"/>
      <c r="B116" s="18" t="s">
        <v>292</v>
      </c>
      <c r="C116" s="36" t="s">
        <v>292</v>
      </c>
      <c r="D116" s="18" t="s">
        <v>327</v>
      </c>
      <c r="E116" s="36" t="s">
        <v>53</v>
      </c>
      <c r="F116" s="18" t="s">
        <v>253</v>
      </c>
      <c r="G116" s="23">
        <f t="shared" si="5"/>
        <v>800</v>
      </c>
      <c r="H116" s="23">
        <f t="shared" si="6"/>
        <v>1600</v>
      </c>
      <c r="I116" s="20">
        <v>2400</v>
      </c>
      <c r="J116" s="23">
        <f t="shared" si="7"/>
        <v>260</v>
      </c>
      <c r="K116" s="20">
        <f t="shared" si="4"/>
        <v>1920</v>
      </c>
    </row>
    <row r="117" spans="1:11" x14ac:dyDescent="0.25">
      <c r="A117" s="72"/>
      <c r="B117" s="18" t="s">
        <v>292</v>
      </c>
      <c r="C117" s="18" t="s">
        <v>292</v>
      </c>
      <c r="D117" s="18" t="s">
        <v>387</v>
      </c>
      <c r="E117" s="36" t="s">
        <v>54</v>
      </c>
      <c r="F117" s="18" t="s">
        <v>253</v>
      </c>
      <c r="G117" s="23">
        <f t="shared" si="5"/>
        <v>800</v>
      </c>
      <c r="H117" s="23">
        <f t="shared" si="6"/>
        <v>1600</v>
      </c>
      <c r="I117" s="20">
        <v>2400</v>
      </c>
      <c r="J117" s="23">
        <f t="shared" si="7"/>
        <v>260</v>
      </c>
      <c r="K117" s="20">
        <f t="shared" si="4"/>
        <v>1920</v>
      </c>
    </row>
    <row r="118" spans="1:11" x14ac:dyDescent="0.25">
      <c r="A118" s="69" t="s">
        <v>2</v>
      </c>
      <c r="B118" s="18" t="s">
        <v>388</v>
      </c>
      <c r="C118" s="18" t="s">
        <v>389</v>
      </c>
      <c r="D118" s="18" t="s">
        <v>324</v>
      </c>
      <c r="E118" s="36" t="s">
        <v>388</v>
      </c>
      <c r="F118" s="18" t="s">
        <v>390</v>
      </c>
      <c r="G118" s="23">
        <f t="shared" si="5"/>
        <v>1033.3333333333333</v>
      </c>
      <c r="H118" s="23">
        <f t="shared" si="6"/>
        <v>2066.6666666666665</v>
      </c>
      <c r="I118" s="20">
        <v>3100</v>
      </c>
      <c r="J118" s="23">
        <f t="shared" si="7"/>
        <v>335.83333333333331</v>
      </c>
      <c r="K118" s="20">
        <f t="shared" si="4"/>
        <v>2480</v>
      </c>
    </row>
    <row r="119" spans="1:11" ht="60" x14ac:dyDescent="0.25">
      <c r="A119" s="69"/>
      <c r="B119" s="36" t="s">
        <v>391</v>
      </c>
      <c r="C119" s="36" t="s">
        <v>293</v>
      </c>
      <c r="D119" s="36" t="s">
        <v>324</v>
      </c>
      <c r="E119" s="36" t="s">
        <v>42</v>
      </c>
      <c r="F119" s="18" t="s">
        <v>390</v>
      </c>
      <c r="G119" s="23">
        <f t="shared" si="5"/>
        <v>700</v>
      </c>
      <c r="H119" s="23">
        <f t="shared" si="6"/>
        <v>1400</v>
      </c>
      <c r="I119" s="20">
        <v>2100</v>
      </c>
      <c r="J119" s="23">
        <f t="shared" si="7"/>
        <v>227.5</v>
      </c>
      <c r="K119" s="20">
        <f t="shared" si="4"/>
        <v>1680</v>
      </c>
    </row>
    <row r="120" spans="1:11" ht="90" x14ac:dyDescent="0.25">
      <c r="A120" s="69"/>
      <c r="B120" s="36" t="s">
        <v>392</v>
      </c>
      <c r="C120" s="36" t="s">
        <v>277</v>
      </c>
      <c r="D120" s="36" t="s">
        <v>393</v>
      </c>
      <c r="E120" s="36" t="s">
        <v>277</v>
      </c>
      <c r="F120" s="18" t="s">
        <v>253</v>
      </c>
      <c r="G120" s="23">
        <f t="shared" si="5"/>
        <v>1000</v>
      </c>
      <c r="H120" s="23">
        <f t="shared" si="6"/>
        <v>2000</v>
      </c>
      <c r="I120" s="20">
        <v>3000</v>
      </c>
      <c r="J120" s="23">
        <f t="shared" si="7"/>
        <v>325</v>
      </c>
      <c r="K120" s="20">
        <f t="shared" si="4"/>
        <v>2400</v>
      </c>
    </row>
    <row r="121" spans="1:11" ht="60" x14ac:dyDescent="0.25">
      <c r="A121" s="69"/>
      <c r="B121" s="36" t="s">
        <v>394</v>
      </c>
      <c r="C121" s="36" t="s">
        <v>279</v>
      </c>
      <c r="D121" s="36" t="s">
        <v>387</v>
      </c>
      <c r="E121" s="36" t="s">
        <v>48</v>
      </c>
      <c r="F121" s="18" t="s">
        <v>253</v>
      </c>
      <c r="G121" s="23">
        <f t="shared" si="5"/>
        <v>400</v>
      </c>
      <c r="H121" s="23">
        <f t="shared" si="6"/>
        <v>800</v>
      </c>
      <c r="I121" s="20">
        <v>1200</v>
      </c>
      <c r="J121" s="23">
        <f t="shared" si="7"/>
        <v>130</v>
      </c>
      <c r="K121" s="20">
        <f t="shared" si="4"/>
        <v>960</v>
      </c>
    </row>
    <row r="122" spans="1:11" ht="60" x14ac:dyDescent="0.25">
      <c r="A122" s="69"/>
      <c r="B122" s="36" t="s">
        <v>392</v>
      </c>
      <c r="C122" s="36" t="s">
        <v>395</v>
      </c>
      <c r="D122" s="36" t="s">
        <v>387</v>
      </c>
      <c r="E122" s="36" t="s">
        <v>396</v>
      </c>
      <c r="F122" s="18" t="s">
        <v>253</v>
      </c>
      <c r="G122" s="23">
        <f t="shared" si="5"/>
        <v>1000</v>
      </c>
      <c r="H122" s="23">
        <f t="shared" si="6"/>
        <v>2000</v>
      </c>
      <c r="I122" s="20">
        <v>3000</v>
      </c>
      <c r="J122" s="23">
        <f t="shared" si="7"/>
        <v>325</v>
      </c>
      <c r="K122" s="20">
        <f t="shared" si="4"/>
        <v>2400</v>
      </c>
    </row>
    <row r="123" spans="1:11" ht="60" x14ac:dyDescent="0.25">
      <c r="A123" s="69"/>
      <c r="B123" s="36" t="s">
        <v>397</v>
      </c>
      <c r="C123" s="36" t="s">
        <v>398</v>
      </c>
      <c r="D123" s="36" t="s">
        <v>387</v>
      </c>
      <c r="E123" s="36" t="s">
        <v>399</v>
      </c>
      <c r="F123" s="18" t="s">
        <v>253</v>
      </c>
      <c r="G123" s="23">
        <f t="shared" si="5"/>
        <v>833.33333333333337</v>
      </c>
      <c r="H123" s="23">
        <f t="shared" si="6"/>
        <v>1666.6666666666667</v>
      </c>
      <c r="I123" s="20">
        <v>2500</v>
      </c>
      <c r="J123" s="23">
        <f t="shared" si="7"/>
        <v>270.83333333333331</v>
      </c>
      <c r="K123" s="20">
        <f t="shared" si="4"/>
        <v>2000</v>
      </c>
    </row>
    <row r="124" spans="1:11" ht="60" x14ac:dyDescent="0.25">
      <c r="A124" s="69"/>
      <c r="B124" s="36" t="s">
        <v>400</v>
      </c>
      <c r="C124" s="36" t="s">
        <v>280</v>
      </c>
      <c r="D124" s="36" t="s">
        <v>387</v>
      </c>
      <c r="E124" s="36" t="s">
        <v>281</v>
      </c>
      <c r="F124" s="18" t="s">
        <v>253</v>
      </c>
      <c r="G124" s="23">
        <f t="shared" si="5"/>
        <v>833.33333333333337</v>
      </c>
      <c r="H124" s="23">
        <f t="shared" si="6"/>
        <v>1666.6666666666667</v>
      </c>
      <c r="I124" s="20">
        <v>2500</v>
      </c>
      <c r="J124" s="23">
        <f t="shared" si="7"/>
        <v>270.83333333333331</v>
      </c>
      <c r="K124" s="20">
        <f t="shared" si="4"/>
        <v>2000</v>
      </c>
    </row>
    <row r="125" spans="1:11" ht="60" x14ac:dyDescent="0.25">
      <c r="A125" s="69"/>
      <c r="B125" s="36" t="s">
        <v>392</v>
      </c>
      <c r="C125" s="36" t="s">
        <v>278</v>
      </c>
      <c r="D125" s="36" t="s">
        <v>387</v>
      </c>
      <c r="E125" s="36" t="s">
        <v>44</v>
      </c>
      <c r="F125" s="18" t="s">
        <v>253</v>
      </c>
      <c r="G125" s="23">
        <f t="shared" si="5"/>
        <v>1000</v>
      </c>
      <c r="H125" s="23">
        <f t="shared" si="6"/>
        <v>2000</v>
      </c>
      <c r="I125" s="20">
        <v>3000</v>
      </c>
      <c r="J125" s="23">
        <f t="shared" si="7"/>
        <v>325</v>
      </c>
      <c r="K125" s="20">
        <f t="shared" si="4"/>
        <v>2400</v>
      </c>
    </row>
    <row r="126" spans="1:11" ht="60" x14ac:dyDescent="0.25">
      <c r="A126" s="69"/>
      <c r="B126" s="36" t="s">
        <v>401</v>
      </c>
      <c r="C126" s="36" t="s">
        <v>282</v>
      </c>
      <c r="D126" s="36" t="s">
        <v>387</v>
      </c>
      <c r="E126" s="36" t="s">
        <v>283</v>
      </c>
      <c r="F126" s="18" t="s">
        <v>253</v>
      </c>
      <c r="G126" s="23">
        <f t="shared" si="5"/>
        <v>1000</v>
      </c>
      <c r="H126" s="23">
        <f t="shared" si="6"/>
        <v>2000</v>
      </c>
      <c r="I126" s="20">
        <v>3000</v>
      </c>
      <c r="J126" s="23">
        <f t="shared" si="7"/>
        <v>325</v>
      </c>
      <c r="K126" s="20">
        <f t="shared" si="4"/>
        <v>2400</v>
      </c>
    </row>
    <row r="128" spans="1:11" ht="53.25" customHeight="1" x14ac:dyDescent="0.35">
      <c r="A128" s="73" t="s">
        <v>452</v>
      </c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1:10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1:10" ht="18.75" x14ac:dyDescent="0.3">
      <c r="A130" s="64" t="s">
        <v>402</v>
      </c>
      <c r="B130" s="64"/>
      <c r="C130" s="64"/>
      <c r="D130" s="64"/>
      <c r="E130" s="64"/>
      <c r="F130" s="64"/>
      <c r="G130" s="64"/>
      <c r="H130" s="64"/>
      <c r="I130" s="64"/>
      <c r="J130" s="64"/>
    </row>
    <row r="131" spans="1:10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1:10" ht="18.75" x14ac:dyDescent="0.3">
      <c r="A132" s="64" t="s">
        <v>451</v>
      </c>
      <c r="B132" s="64"/>
      <c r="C132" s="64"/>
      <c r="D132" s="64"/>
      <c r="E132" s="64"/>
      <c r="F132" s="64"/>
      <c r="G132" s="64"/>
      <c r="H132" s="64"/>
      <c r="I132" s="64"/>
      <c r="J132" s="64"/>
    </row>
    <row r="133" spans="1:10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1:10" ht="15" customHeight="1" x14ac:dyDescent="0.25">
      <c r="A134" s="62" t="s">
        <v>447</v>
      </c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1:10" x14ac:dyDescent="0.25">
      <c r="A135" s="62" t="s">
        <v>448</v>
      </c>
      <c r="B135" s="62"/>
      <c r="C135" s="62"/>
      <c r="D135" s="62"/>
      <c r="E135" s="62"/>
      <c r="F135" s="62"/>
      <c r="G135" s="62"/>
      <c r="H135" s="62"/>
      <c r="I135" s="62"/>
      <c r="J135" s="62"/>
    </row>
  </sheetData>
  <mergeCells count="31">
    <mergeCell ref="A58:A65"/>
    <mergeCell ref="J1:K1"/>
    <mergeCell ref="A130:J130"/>
    <mergeCell ref="A66:A69"/>
    <mergeCell ref="A70:A75"/>
    <mergeCell ref="A76:A80"/>
    <mergeCell ref="A81:A85"/>
    <mergeCell ref="A86:A97"/>
    <mergeCell ref="A118:A126"/>
    <mergeCell ref="A128:J128"/>
    <mergeCell ref="A98:A102"/>
    <mergeCell ref="A103:A105"/>
    <mergeCell ref="A106:A109"/>
    <mergeCell ref="A110:A114"/>
    <mergeCell ref="A115:A117"/>
    <mergeCell ref="A134:J134"/>
    <mergeCell ref="A135:J135"/>
    <mergeCell ref="A132:J132"/>
    <mergeCell ref="G1:I1"/>
    <mergeCell ref="A3:A6"/>
    <mergeCell ref="A7:A12"/>
    <mergeCell ref="A13:A15"/>
    <mergeCell ref="A16:A18"/>
    <mergeCell ref="A20:A25"/>
    <mergeCell ref="A26:A28"/>
    <mergeCell ref="A29:A32"/>
    <mergeCell ref="A33:A38"/>
    <mergeCell ref="A39:A43"/>
    <mergeCell ref="A44:A48"/>
    <mergeCell ref="A49:A52"/>
    <mergeCell ref="A53:A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5" workbookViewId="0">
      <selection activeCell="I40" sqref="I40"/>
    </sheetView>
  </sheetViews>
  <sheetFormatPr defaultRowHeight="15" x14ac:dyDescent="0.25"/>
  <cols>
    <col min="1" max="1" width="31.5703125" customWidth="1"/>
    <col min="2" max="2" width="25.85546875" customWidth="1"/>
    <col min="3" max="3" width="24.140625" customWidth="1"/>
    <col min="4" max="4" width="13.85546875" customWidth="1"/>
    <col min="5" max="5" width="13.42578125" bestFit="1" customWidth="1"/>
  </cols>
  <sheetData>
    <row r="1" spans="1:5" x14ac:dyDescent="0.25">
      <c r="A1" s="3"/>
      <c r="B1" s="3"/>
      <c r="C1" s="3"/>
      <c r="D1" s="3" t="s">
        <v>658</v>
      </c>
      <c r="E1" s="3" t="s">
        <v>659</v>
      </c>
    </row>
    <row r="2" spans="1:5" ht="45" x14ac:dyDescent="0.25">
      <c r="A2" s="77" t="s">
        <v>588</v>
      </c>
      <c r="B2" s="77" t="s">
        <v>588</v>
      </c>
      <c r="C2" s="77" t="s">
        <v>589</v>
      </c>
      <c r="D2" s="3" t="s">
        <v>590</v>
      </c>
      <c r="E2" s="3"/>
    </row>
    <row r="3" spans="1:5" ht="45" x14ac:dyDescent="0.25">
      <c r="A3" s="77" t="s">
        <v>588</v>
      </c>
      <c r="B3" s="77" t="s">
        <v>588</v>
      </c>
      <c r="C3" s="77" t="s">
        <v>657</v>
      </c>
      <c r="D3" s="3" t="s">
        <v>591</v>
      </c>
      <c r="E3" s="3"/>
    </row>
    <row r="4" spans="1:5" ht="30" x14ac:dyDescent="0.25">
      <c r="A4" s="17" t="s">
        <v>132</v>
      </c>
      <c r="B4" s="59" t="s">
        <v>132</v>
      </c>
      <c r="C4" s="77" t="s">
        <v>592</v>
      </c>
      <c r="D4" s="3" t="s">
        <v>593</v>
      </c>
      <c r="E4" s="3"/>
    </row>
    <row r="5" spans="1:5" x14ac:dyDescent="0.25">
      <c r="A5" s="17" t="s">
        <v>594</v>
      </c>
      <c r="B5" s="59" t="s">
        <v>594</v>
      </c>
      <c r="C5" s="77" t="s">
        <v>595</v>
      </c>
      <c r="D5" s="3" t="s">
        <v>596</v>
      </c>
      <c r="E5" s="3">
        <v>3000</v>
      </c>
    </row>
    <row r="6" spans="1:5" ht="30" x14ac:dyDescent="0.25">
      <c r="A6" s="77" t="s">
        <v>597</v>
      </c>
      <c r="B6" s="59" t="s">
        <v>598</v>
      </c>
      <c r="C6" s="77" t="s">
        <v>599</v>
      </c>
      <c r="D6" s="3"/>
      <c r="E6" s="3">
        <v>3000</v>
      </c>
    </row>
    <row r="7" spans="1:5" ht="30" x14ac:dyDescent="0.25">
      <c r="A7" s="77" t="s">
        <v>600</v>
      </c>
      <c r="B7" s="77" t="s">
        <v>600</v>
      </c>
      <c r="C7" s="77" t="s">
        <v>601</v>
      </c>
      <c r="D7" s="3" t="s">
        <v>602</v>
      </c>
      <c r="E7" s="3"/>
    </row>
    <row r="8" spans="1:5" x14ac:dyDescent="0.25">
      <c r="A8" s="17" t="s">
        <v>603</v>
      </c>
      <c r="B8" s="17" t="s">
        <v>603</v>
      </c>
      <c r="C8" s="77" t="s">
        <v>604</v>
      </c>
      <c r="D8" s="3" t="s">
        <v>605</v>
      </c>
      <c r="E8" s="3"/>
    </row>
    <row r="9" spans="1:5" x14ac:dyDescent="0.25">
      <c r="A9" s="17" t="s">
        <v>606</v>
      </c>
      <c r="B9" s="17" t="s">
        <v>606</v>
      </c>
      <c r="C9" s="77" t="s">
        <v>607</v>
      </c>
      <c r="D9" s="3" t="s">
        <v>608</v>
      </c>
      <c r="E9" s="3"/>
    </row>
    <row r="10" spans="1:5" x14ac:dyDescent="0.25">
      <c r="A10" s="17" t="s">
        <v>609</v>
      </c>
      <c r="B10" s="59" t="s">
        <v>610</v>
      </c>
      <c r="C10" s="77" t="s">
        <v>611</v>
      </c>
      <c r="D10" s="3" t="s">
        <v>612</v>
      </c>
      <c r="E10" s="3">
        <v>1500</v>
      </c>
    </row>
    <row r="11" spans="1:5" x14ac:dyDescent="0.25">
      <c r="A11" s="17" t="s">
        <v>613</v>
      </c>
      <c r="B11" s="59" t="s">
        <v>614</v>
      </c>
      <c r="C11" s="77" t="s">
        <v>615</v>
      </c>
      <c r="D11" s="3"/>
      <c r="E11" s="3">
        <v>3000</v>
      </c>
    </row>
    <row r="12" spans="1:5" ht="45" x14ac:dyDescent="0.25">
      <c r="A12" s="17" t="s">
        <v>616</v>
      </c>
      <c r="B12" s="59" t="s">
        <v>616</v>
      </c>
      <c r="C12" s="77" t="s">
        <v>617</v>
      </c>
      <c r="D12" s="3"/>
      <c r="E12" s="3">
        <v>5000</v>
      </c>
    </row>
    <row r="13" spans="1:5" x14ac:dyDescent="0.25">
      <c r="A13" s="17" t="s">
        <v>618</v>
      </c>
      <c r="B13" s="59" t="s">
        <v>619</v>
      </c>
      <c r="C13" s="77" t="s">
        <v>620</v>
      </c>
      <c r="D13" s="3" t="s">
        <v>621</v>
      </c>
      <c r="E13" s="3">
        <v>3000</v>
      </c>
    </row>
    <row r="14" spans="1:5" ht="45" x14ac:dyDescent="0.25">
      <c r="A14" s="17" t="s">
        <v>622</v>
      </c>
      <c r="B14" s="59" t="s">
        <v>623</v>
      </c>
      <c r="C14" s="77" t="s">
        <v>624</v>
      </c>
      <c r="D14" s="17" t="s">
        <v>625</v>
      </c>
      <c r="E14" s="3">
        <v>5000</v>
      </c>
    </row>
    <row r="15" spans="1:5" x14ac:dyDescent="0.25">
      <c r="A15" s="17" t="s">
        <v>622</v>
      </c>
      <c r="B15" s="59" t="s">
        <v>623</v>
      </c>
      <c r="C15" s="77" t="s">
        <v>626</v>
      </c>
      <c r="D15" s="17" t="s">
        <v>627</v>
      </c>
      <c r="E15" s="3">
        <v>1000</v>
      </c>
    </row>
    <row r="16" spans="1:5" ht="45" x14ac:dyDescent="0.25">
      <c r="A16" s="77" t="s">
        <v>628</v>
      </c>
      <c r="B16" s="59" t="s">
        <v>629</v>
      </c>
      <c r="C16" s="77" t="s">
        <v>630</v>
      </c>
      <c r="D16" s="77" t="s">
        <v>631</v>
      </c>
      <c r="E16" s="3">
        <v>1000</v>
      </c>
    </row>
    <row r="17" spans="1:10" ht="30" x14ac:dyDescent="0.25">
      <c r="A17" s="17" t="s">
        <v>632</v>
      </c>
      <c r="B17" s="59" t="s">
        <v>633</v>
      </c>
      <c r="C17" s="77" t="s">
        <v>634</v>
      </c>
      <c r="D17" s="17" t="s">
        <v>627</v>
      </c>
      <c r="E17" s="3">
        <v>3000</v>
      </c>
    </row>
    <row r="18" spans="1:10" ht="30" x14ac:dyDescent="0.25">
      <c r="A18" s="77" t="s">
        <v>635</v>
      </c>
      <c r="B18" s="59" t="s">
        <v>636</v>
      </c>
      <c r="C18" s="77" t="s">
        <v>637</v>
      </c>
      <c r="D18" s="17"/>
      <c r="E18" s="3"/>
    </row>
    <row r="19" spans="1:10" ht="45" x14ac:dyDescent="0.25">
      <c r="A19" s="77" t="s">
        <v>638</v>
      </c>
      <c r="B19" s="59" t="s">
        <v>639</v>
      </c>
      <c r="C19" s="77" t="s">
        <v>640</v>
      </c>
      <c r="D19" s="17"/>
      <c r="E19" s="3">
        <v>1000</v>
      </c>
    </row>
    <row r="20" spans="1:10" ht="45" x14ac:dyDescent="0.25">
      <c r="A20" s="77" t="s">
        <v>638</v>
      </c>
      <c r="B20" s="59" t="s">
        <v>639</v>
      </c>
      <c r="C20" s="77" t="s">
        <v>641</v>
      </c>
      <c r="D20" s="17"/>
      <c r="E20" s="3">
        <v>1000</v>
      </c>
    </row>
    <row r="21" spans="1:10" ht="45" x14ac:dyDescent="0.25">
      <c r="A21" s="77" t="s">
        <v>642</v>
      </c>
      <c r="B21" s="59" t="s">
        <v>643</v>
      </c>
      <c r="C21" s="77" t="s">
        <v>644</v>
      </c>
      <c r="D21" s="77" t="s">
        <v>645</v>
      </c>
      <c r="E21" s="3">
        <v>3000</v>
      </c>
    </row>
    <row r="22" spans="1:10" ht="30" x14ac:dyDescent="0.25">
      <c r="A22" s="77" t="s">
        <v>646</v>
      </c>
      <c r="B22" s="77" t="s">
        <v>646</v>
      </c>
      <c r="C22" s="77" t="s">
        <v>647</v>
      </c>
      <c r="D22" s="17" t="s">
        <v>648</v>
      </c>
      <c r="E22" s="3">
        <v>500</v>
      </c>
    </row>
    <row r="23" spans="1:10" ht="30" x14ac:dyDescent="0.25">
      <c r="A23" s="77" t="s">
        <v>649</v>
      </c>
      <c r="B23" s="59" t="s">
        <v>650</v>
      </c>
      <c r="C23" s="77" t="s">
        <v>651</v>
      </c>
      <c r="D23" s="3"/>
      <c r="E23" s="3">
        <v>1000</v>
      </c>
    </row>
    <row r="24" spans="1:10" ht="30" x14ac:dyDescent="0.25">
      <c r="A24" s="59" t="s">
        <v>652</v>
      </c>
      <c r="B24" s="59" t="s">
        <v>652</v>
      </c>
      <c r="C24" s="77" t="s">
        <v>653</v>
      </c>
      <c r="D24" s="3"/>
      <c r="E24" s="3">
        <v>3000</v>
      </c>
    </row>
    <row r="25" spans="1:10" ht="45" x14ac:dyDescent="0.25">
      <c r="A25" s="77" t="s">
        <v>652</v>
      </c>
      <c r="B25" s="59" t="s">
        <v>652</v>
      </c>
      <c r="C25" s="77" t="s">
        <v>654</v>
      </c>
      <c r="D25" s="3"/>
      <c r="E25" s="3">
        <v>3000</v>
      </c>
    </row>
    <row r="26" spans="1:10" x14ac:dyDescent="0.25">
      <c r="A26" s="77" t="s">
        <v>655</v>
      </c>
      <c r="B26" s="77" t="s">
        <v>655</v>
      </c>
      <c r="C26" s="77" t="s">
        <v>656</v>
      </c>
      <c r="D26" s="3"/>
      <c r="E26" s="3">
        <v>1000</v>
      </c>
    </row>
    <row r="28" spans="1:10" ht="48.75" customHeight="1" x14ac:dyDescent="0.25">
      <c r="A28" s="78" t="s">
        <v>660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5.75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5.75" x14ac:dyDescent="0.25">
      <c r="A30" s="79" t="s">
        <v>402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15.75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15.75" x14ac:dyDescent="0.25">
      <c r="A32" s="79" t="s">
        <v>451</v>
      </c>
      <c r="B32" s="79"/>
      <c r="C32" s="79"/>
      <c r="D32" s="79"/>
      <c r="E32" s="79"/>
      <c r="F32" s="79"/>
      <c r="G32" s="79"/>
      <c r="H32" s="79"/>
      <c r="I32" s="79"/>
      <c r="J32" s="79"/>
    </row>
    <row r="33" spans="1:10" ht="15.75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5.75" x14ac:dyDescent="0.25">
      <c r="A34" s="78" t="s">
        <v>447</v>
      </c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15.75" x14ac:dyDescent="0.25">
      <c r="A35" s="78" t="s">
        <v>448</v>
      </c>
      <c r="B35" s="78"/>
      <c r="C35" s="78"/>
      <c r="D35" s="78"/>
      <c r="E35" s="78"/>
      <c r="F35" s="78"/>
      <c r="G35" s="78"/>
      <c r="H35" s="78"/>
      <c r="I35" s="78"/>
      <c r="J35" s="78"/>
    </row>
  </sheetData>
  <mergeCells count="5">
    <mergeCell ref="A28:J28"/>
    <mergeCell ref="A30:J30"/>
    <mergeCell ref="A32:J32"/>
    <mergeCell ref="A34:J34"/>
    <mergeCell ref="A35:J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22" workbookViewId="0">
      <selection activeCell="E38" sqref="E38"/>
    </sheetView>
  </sheetViews>
  <sheetFormatPr defaultRowHeight="15" x14ac:dyDescent="0.25"/>
  <cols>
    <col min="1" max="1" width="48.85546875" customWidth="1"/>
    <col min="2" max="2" width="32" customWidth="1"/>
  </cols>
  <sheetData>
    <row r="1" spans="1:2" x14ac:dyDescent="0.25">
      <c r="A1" s="47" t="s">
        <v>403</v>
      </c>
      <c r="B1" s="48" t="s">
        <v>436</v>
      </c>
    </row>
    <row r="2" spans="1:2" ht="15.75" thickBot="1" x14ac:dyDescent="0.3">
      <c r="A2" s="49" t="s">
        <v>404</v>
      </c>
      <c r="B2" s="50">
        <v>3730</v>
      </c>
    </row>
    <row r="3" spans="1:2" ht="15.75" thickBot="1" x14ac:dyDescent="0.3">
      <c r="A3" s="49" t="s">
        <v>405</v>
      </c>
      <c r="B3" s="50">
        <v>4140</v>
      </c>
    </row>
    <row r="4" spans="1:2" ht="15.75" thickBot="1" x14ac:dyDescent="0.3">
      <c r="A4" s="49" t="s">
        <v>406</v>
      </c>
      <c r="B4" s="50">
        <v>3870</v>
      </c>
    </row>
    <row r="5" spans="1:2" ht="15.75" thickBot="1" x14ac:dyDescent="0.3">
      <c r="A5" s="49" t="s">
        <v>407</v>
      </c>
      <c r="B5" s="50">
        <v>2210</v>
      </c>
    </row>
    <row r="6" spans="1:2" ht="15.75" thickBot="1" x14ac:dyDescent="0.3">
      <c r="A6" s="49" t="s">
        <v>408</v>
      </c>
      <c r="B6" s="50">
        <v>6140</v>
      </c>
    </row>
    <row r="7" spans="1:2" ht="15.75" thickBot="1" x14ac:dyDescent="0.3">
      <c r="A7" s="49" t="s">
        <v>409</v>
      </c>
      <c r="B7" s="50">
        <v>3730</v>
      </c>
    </row>
    <row r="8" spans="1:2" ht="15.75" thickBot="1" x14ac:dyDescent="0.3">
      <c r="A8" s="49" t="s">
        <v>410</v>
      </c>
      <c r="B8" s="50">
        <v>4290</v>
      </c>
    </row>
    <row r="9" spans="1:2" ht="24.75" thickBot="1" x14ac:dyDescent="0.3">
      <c r="A9" s="49" t="s">
        <v>411</v>
      </c>
      <c r="B9" s="51">
        <v>980</v>
      </c>
    </row>
    <row r="10" spans="1:2" ht="15.75" thickBot="1" x14ac:dyDescent="0.3">
      <c r="A10" s="49" t="s">
        <v>412</v>
      </c>
      <c r="B10" s="50">
        <v>5160</v>
      </c>
    </row>
    <row r="11" spans="1:2" ht="15.75" thickBot="1" x14ac:dyDescent="0.3">
      <c r="A11" s="49" t="s">
        <v>413</v>
      </c>
      <c r="B11" s="51">
        <v>1140</v>
      </c>
    </row>
    <row r="12" spans="1:2" ht="15.75" thickBot="1" x14ac:dyDescent="0.3">
      <c r="A12" s="49" t="s">
        <v>414</v>
      </c>
      <c r="B12" s="50">
        <v>4240</v>
      </c>
    </row>
    <row r="13" spans="1:2" ht="15.75" thickBot="1" x14ac:dyDescent="0.3">
      <c r="A13" s="49" t="s">
        <v>415</v>
      </c>
      <c r="B13" s="50">
        <v>4240</v>
      </c>
    </row>
    <row r="14" spans="1:2" ht="15.75" thickBot="1" x14ac:dyDescent="0.3">
      <c r="A14" s="49" t="s">
        <v>416</v>
      </c>
      <c r="B14" s="50">
        <v>3870</v>
      </c>
    </row>
    <row r="15" spans="1:2" ht="15.75" thickBot="1" x14ac:dyDescent="0.3">
      <c r="A15" s="49" t="s">
        <v>417</v>
      </c>
      <c r="B15" s="50">
        <v>6790</v>
      </c>
    </row>
    <row r="16" spans="1:2" ht="24.75" thickBot="1" x14ac:dyDescent="0.3">
      <c r="A16" s="49" t="s">
        <v>418</v>
      </c>
      <c r="B16" s="50">
        <v>4370</v>
      </c>
    </row>
    <row r="17" spans="1:2" ht="15.75" thickBot="1" x14ac:dyDescent="0.3">
      <c r="A17" s="49" t="s">
        <v>419</v>
      </c>
      <c r="B17" s="51">
        <v>980</v>
      </c>
    </row>
    <row r="18" spans="1:2" ht="24.75" thickBot="1" x14ac:dyDescent="0.3">
      <c r="A18" s="49" t="s">
        <v>420</v>
      </c>
      <c r="B18" s="50">
        <v>1170</v>
      </c>
    </row>
    <row r="19" spans="1:2" ht="24.75" thickBot="1" x14ac:dyDescent="0.3">
      <c r="A19" s="49" t="s">
        <v>421</v>
      </c>
      <c r="B19" s="51">
        <v>780</v>
      </c>
    </row>
    <row r="20" spans="1:2" ht="24.75" thickBot="1" x14ac:dyDescent="0.3">
      <c r="A20" s="49" t="s">
        <v>422</v>
      </c>
      <c r="B20" s="50">
        <v>1320</v>
      </c>
    </row>
    <row r="21" spans="1:2" ht="15.75" thickBot="1" x14ac:dyDescent="0.3">
      <c r="A21" s="49" t="s">
        <v>423</v>
      </c>
      <c r="B21" s="50">
        <v>1030</v>
      </c>
    </row>
    <row r="22" spans="1:2" ht="15.75" thickBot="1" x14ac:dyDescent="0.3">
      <c r="A22" s="49" t="s">
        <v>424</v>
      </c>
      <c r="B22" s="50">
        <v>1930</v>
      </c>
    </row>
    <row r="23" spans="1:2" ht="15.75" thickBot="1" x14ac:dyDescent="0.3">
      <c r="A23" s="49" t="s">
        <v>425</v>
      </c>
      <c r="B23" s="50">
        <v>2410</v>
      </c>
    </row>
    <row r="24" spans="1:2" ht="15.75" thickBot="1" x14ac:dyDescent="0.3">
      <c r="A24" s="49" t="s">
        <v>426</v>
      </c>
      <c r="B24" s="50">
        <v>4140</v>
      </c>
    </row>
    <row r="25" spans="1:2" ht="15.75" thickBot="1" x14ac:dyDescent="0.3">
      <c r="A25" s="49" t="s">
        <v>427</v>
      </c>
      <c r="B25" s="50">
        <v>4140</v>
      </c>
    </row>
    <row r="26" spans="1:2" ht="15.75" thickBot="1" x14ac:dyDescent="0.3">
      <c r="A26" s="49" t="s">
        <v>428</v>
      </c>
      <c r="B26" s="50">
        <v>3870</v>
      </c>
    </row>
    <row r="27" spans="1:2" ht="15.75" thickBot="1" x14ac:dyDescent="0.3">
      <c r="A27" s="49" t="s">
        <v>429</v>
      </c>
      <c r="B27" s="51">
        <v>720</v>
      </c>
    </row>
    <row r="28" spans="1:2" ht="15.75" thickBot="1" x14ac:dyDescent="0.3">
      <c r="A28" s="49" t="s">
        <v>430</v>
      </c>
      <c r="B28" s="50">
        <v>4000</v>
      </c>
    </row>
    <row r="29" spans="1:2" ht="24.75" thickBot="1" x14ac:dyDescent="0.3">
      <c r="A29" s="49" t="s">
        <v>431</v>
      </c>
      <c r="B29" s="50">
        <v>6770</v>
      </c>
    </row>
    <row r="30" spans="1:2" ht="15.75" thickBot="1" x14ac:dyDescent="0.3">
      <c r="A30" s="49" t="s">
        <v>432</v>
      </c>
      <c r="B30" s="50">
        <v>3680</v>
      </c>
    </row>
    <row r="31" spans="1:2" ht="15.75" thickBot="1" x14ac:dyDescent="0.3">
      <c r="A31" s="49" t="s">
        <v>433</v>
      </c>
      <c r="B31" s="50">
        <v>4320</v>
      </c>
    </row>
    <row r="32" spans="1:2" ht="15.75" thickBot="1" x14ac:dyDescent="0.3">
      <c r="A32" s="49" t="s">
        <v>434</v>
      </c>
      <c r="B32" s="50">
        <v>1320</v>
      </c>
    </row>
    <row r="33" spans="1:2" ht="15.75" thickBot="1" x14ac:dyDescent="0.3">
      <c r="A33" s="49" t="s">
        <v>435</v>
      </c>
      <c r="B33" s="50">
        <v>6700</v>
      </c>
    </row>
    <row r="34" spans="1:2" x14ac:dyDescent="0.25">
      <c r="A34" s="60"/>
      <c r="B34" s="61"/>
    </row>
    <row r="35" spans="1:2" x14ac:dyDescent="0.25">
      <c r="A35" s="60"/>
      <c r="B35" s="61"/>
    </row>
    <row r="36" spans="1:2" x14ac:dyDescent="0.25">
      <c r="A36" s="60"/>
      <c r="B36" s="61"/>
    </row>
    <row r="37" spans="1:2" x14ac:dyDescent="0.25">
      <c r="A37" s="60"/>
      <c r="B37" s="61"/>
    </row>
    <row r="38" spans="1:2" x14ac:dyDescent="0.25">
      <c r="A38" s="52"/>
    </row>
    <row r="39" spans="1:2" ht="48" customHeight="1" x14ac:dyDescent="0.3">
      <c r="A39" s="75" t="s">
        <v>587</v>
      </c>
      <c r="B39" s="76"/>
    </row>
  </sheetData>
  <mergeCells count="1">
    <mergeCell ref="A39:B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zoomScale="70" zoomScaleNormal="70" workbookViewId="0">
      <selection activeCell="I19" sqref="I19"/>
    </sheetView>
  </sheetViews>
  <sheetFormatPr defaultRowHeight="15" x14ac:dyDescent="0.25"/>
  <cols>
    <col min="1" max="1" width="13.85546875" bestFit="1" customWidth="1"/>
    <col min="3" max="3" width="54.5703125" customWidth="1"/>
    <col min="4" max="4" width="18" bestFit="1" customWidth="1"/>
    <col min="5" max="5" width="20.85546875" bestFit="1" customWidth="1"/>
    <col min="6" max="6" width="18.28515625" bestFit="1" customWidth="1"/>
    <col min="7" max="7" width="18.7109375" customWidth="1"/>
    <col min="8" max="8" width="18.28515625" bestFit="1" customWidth="1"/>
    <col min="9" max="9" width="15.42578125" bestFit="1" customWidth="1"/>
    <col min="10" max="10" width="18" bestFit="1" customWidth="1"/>
    <col min="11" max="11" width="12.42578125" bestFit="1" customWidth="1"/>
    <col min="12" max="12" width="9.5703125" bestFit="1" customWidth="1"/>
  </cols>
  <sheetData>
    <row r="1" spans="2:12" ht="405" x14ac:dyDescent="0.25">
      <c r="B1" s="3"/>
      <c r="C1" s="3"/>
      <c r="D1" s="15" t="s">
        <v>28</v>
      </c>
      <c r="E1" s="15" t="s">
        <v>29</v>
      </c>
      <c r="F1" s="15" t="s">
        <v>30</v>
      </c>
      <c r="G1" s="15" t="s">
        <v>31</v>
      </c>
      <c r="H1" s="16" t="s">
        <v>32</v>
      </c>
      <c r="I1" s="15" t="s">
        <v>33</v>
      </c>
      <c r="J1" s="15" t="s">
        <v>34</v>
      </c>
      <c r="K1" s="15" t="s">
        <v>35</v>
      </c>
      <c r="L1" s="15" t="s">
        <v>36</v>
      </c>
    </row>
    <row r="2" spans="2:12" x14ac:dyDescent="0.25">
      <c r="B2" s="3"/>
      <c r="C2" s="3"/>
      <c r="D2" s="15"/>
      <c r="E2" s="15"/>
      <c r="F2" s="15"/>
      <c r="G2" s="15"/>
      <c r="H2" s="16"/>
      <c r="I2" s="15"/>
      <c r="J2" s="15"/>
      <c r="K2" s="15"/>
      <c r="L2" s="15"/>
    </row>
    <row r="3" spans="2:12" ht="60" x14ac:dyDescent="0.25">
      <c r="B3" s="17"/>
      <c r="C3" s="1" t="s">
        <v>0</v>
      </c>
      <c r="D3" s="2">
        <v>1</v>
      </c>
      <c r="E3" s="3"/>
      <c r="F3" s="4">
        <v>3</v>
      </c>
      <c r="G3" s="3"/>
      <c r="H3" s="3"/>
      <c r="I3" s="3"/>
      <c r="J3" s="5">
        <v>7</v>
      </c>
      <c r="K3" s="6">
        <v>8</v>
      </c>
      <c r="L3" s="3"/>
    </row>
    <row r="4" spans="2:12" ht="30" x14ac:dyDescent="0.25">
      <c r="B4" s="17"/>
      <c r="C4" s="1" t="s">
        <v>1</v>
      </c>
      <c r="D4" s="2">
        <v>1</v>
      </c>
      <c r="E4" s="3"/>
      <c r="F4" s="4">
        <v>3</v>
      </c>
      <c r="G4" s="3"/>
      <c r="H4" s="3"/>
      <c r="I4" s="3"/>
      <c r="J4" s="5">
        <v>7</v>
      </c>
      <c r="K4" s="3"/>
      <c r="L4" s="3"/>
    </row>
    <row r="5" spans="2:12" ht="45" x14ac:dyDescent="0.25">
      <c r="B5" s="17"/>
      <c r="C5" s="1" t="s">
        <v>2</v>
      </c>
      <c r="D5" s="2">
        <v>1</v>
      </c>
      <c r="E5" s="3"/>
      <c r="F5" s="4">
        <v>3</v>
      </c>
      <c r="G5" s="3"/>
      <c r="H5" s="3"/>
      <c r="I5" s="3"/>
      <c r="J5" s="5">
        <v>7</v>
      </c>
      <c r="K5" s="3"/>
      <c r="L5" s="3"/>
    </row>
    <row r="6" spans="2:12" ht="30" x14ac:dyDescent="0.25">
      <c r="B6" s="17"/>
      <c r="C6" s="1" t="s">
        <v>3</v>
      </c>
      <c r="D6" s="2">
        <v>1</v>
      </c>
      <c r="E6" s="3"/>
      <c r="F6" s="3"/>
      <c r="G6" s="3"/>
      <c r="H6" s="3"/>
      <c r="I6" s="3"/>
      <c r="J6" s="5">
        <v>7</v>
      </c>
      <c r="K6" s="3"/>
      <c r="L6" s="3"/>
    </row>
    <row r="7" spans="2:12" ht="30" x14ac:dyDescent="0.25">
      <c r="B7" s="17"/>
      <c r="C7" s="1" t="s">
        <v>4</v>
      </c>
      <c r="D7" s="2">
        <v>1</v>
      </c>
      <c r="E7" s="3"/>
      <c r="F7" s="3"/>
      <c r="G7" s="3"/>
      <c r="H7" s="3"/>
      <c r="I7" s="3"/>
      <c r="J7" s="5">
        <v>7</v>
      </c>
      <c r="K7" s="3"/>
      <c r="L7" s="3"/>
    </row>
    <row r="8" spans="2:12" ht="30" x14ac:dyDescent="0.25">
      <c r="B8" s="17"/>
      <c r="C8" s="1" t="s">
        <v>5</v>
      </c>
      <c r="D8" s="2">
        <v>1</v>
      </c>
      <c r="E8" s="7">
        <v>2</v>
      </c>
      <c r="F8" s="4">
        <v>3</v>
      </c>
      <c r="G8" s="3"/>
      <c r="H8" s="8">
        <v>5</v>
      </c>
      <c r="I8" s="9">
        <v>6</v>
      </c>
      <c r="J8" s="5">
        <v>7</v>
      </c>
      <c r="K8" s="3"/>
      <c r="L8" s="3"/>
    </row>
    <row r="9" spans="2:12" ht="30" x14ac:dyDescent="0.25">
      <c r="B9" s="17"/>
      <c r="C9" s="1" t="s">
        <v>6</v>
      </c>
      <c r="D9" s="2">
        <v>1</v>
      </c>
      <c r="E9" s="7">
        <v>2</v>
      </c>
      <c r="F9" s="4">
        <v>3</v>
      </c>
      <c r="G9" s="3"/>
      <c r="H9" s="8">
        <v>5</v>
      </c>
      <c r="I9" s="9">
        <v>6</v>
      </c>
      <c r="J9" s="5">
        <v>7</v>
      </c>
      <c r="K9" s="3"/>
      <c r="L9" s="3"/>
    </row>
    <row r="10" spans="2:12" ht="30" x14ac:dyDescent="0.25">
      <c r="B10" s="17"/>
      <c r="C10" s="1" t="s">
        <v>7</v>
      </c>
      <c r="D10" s="2">
        <v>1</v>
      </c>
      <c r="E10" s="7">
        <v>2</v>
      </c>
      <c r="F10" s="4">
        <v>3</v>
      </c>
      <c r="G10" s="3"/>
      <c r="H10" s="8">
        <v>5</v>
      </c>
      <c r="I10" s="9">
        <v>6</v>
      </c>
      <c r="J10" s="5">
        <v>7</v>
      </c>
      <c r="K10" s="3"/>
      <c r="L10" s="3"/>
    </row>
    <row r="11" spans="2:12" ht="30" x14ac:dyDescent="0.25">
      <c r="B11" s="17"/>
      <c r="C11" s="1" t="s">
        <v>8</v>
      </c>
      <c r="D11" s="3"/>
      <c r="E11" s="7">
        <v>2</v>
      </c>
      <c r="F11" s="3"/>
      <c r="G11" s="3"/>
      <c r="H11" s="8">
        <v>5</v>
      </c>
      <c r="J11" s="3"/>
      <c r="K11" s="3"/>
      <c r="L11" s="3"/>
    </row>
    <row r="12" spans="2:12" ht="60" x14ac:dyDescent="0.25">
      <c r="B12" s="17"/>
      <c r="C12" s="1" t="s">
        <v>9</v>
      </c>
      <c r="D12" s="3"/>
      <c r="E12" s="7">
        <v>2</v>
      </c>
      <c r="F12" s="3"/>
      <c r="G12" s="3"/>
      <c r="H12" s="3"/>
      <c r="I12" s="9">
        <v>6</v>
      </c>
      <c r="J12" s="3"/>
      <c r="K12" s="3"/>
      <c r="L12" s="3"/>
    </row>
    <row r="13" spans="2:12" ht="30" x14ac:dyDescent="0.25">
      <c r="B13" s="17"/>
      <c r="C13" s="10" t="s">
        <v>10</v>
      </c>
      <c r="D13" s="3"/>
      <c r="E13" s="3"/>
      <c r="F13" s="3"/>
      <c r="G13" s="3"/>
      <c r="H13" s="8">
        <v>5</v>
      </c>
      <c r="I13" s="3"/>
      <c r="J13" s="3"/>
      <c r="K13" s="3"/>
      <c r="L13" s="3"/>
    </row>
    <row r="14" spans="2:12" ht="45" x14ac:dyDescent="0.25">
      <c r="B14" s="17"/>
      <c r="C14" s="1" t="s">
        <v>11</v>
      </c>
      <c r="D14" s="2">
        <v>1</v>
      </c>
      <c r="E14" s="3"/>
      <c r="F14" s="4">
        <v>3</v>
      </c>
      <c r="G14" s="11">
        <v>4</v>
      </c>
      <c r="H14" s="3"/>
      <c r="I14" s="3"/>
      <c r="J14" s="3"/>
      <c r="K14" s="3"/>
      <c r="L14" s="3"/>
    </row>
    <row r="15" spans="2:12" ht="45" x14ac:dyDescent="0.25">
      <c r="B15" s="17"/>
      <c r="C15" s="1" t="s">
        <v>12</v>
      </c>
      <c r="D15" s="2">
        <v>1</v>
      </c>
      <c r="E15" s="3"/>
      <c r="F15" s="3"/>
      <c r="G15" s="11">
        <v>4</v>
      </c>
      <c r="H15" s="3"/>
      <c r="I15" s="3"/>
      <c r="J15" s="5">
        <v>7</v>
      </c>
      <c r="K15" s="6">
        <v>8</v>
      </c>
      <c r="L15" s="3"/>
    </row>
    <row r="16" spans="2:12" ht="30" x14ac:dyDescent="0.25">
      <c r="B16" s="17"/>
      <c r="C16" s="1" t="s">
        <v>13</v>
      </c>
      <c r="D16" s="2">
        <v>1</v>
      </c>
      <c r="E16" s="7">
        <v>2</v>
      </c>
      <c r="F16" s="4">
        <v>3</v>
      </c>
      <c r="G16" s="11">
        <v>4</v>
      </c>
      <c r="H16" s="8">
        <v>5</v>
      </c>
      <c r="I16" s="9">
        <v>6</v>
      </c>
      <c r="J16" s="3"/>
      <c r="K16" s="6">
        <v>8</v>
      </c>
      <c r="L16" s="3"/>
    </row>
    <row r="17" spans="2:12" ht="45" x14ac:dyDescent="0.25">
      <c r="B17" s="18"/>
      <c r="C17" s="1" t="s">
        <v>14</v>
      </c>
      <c r="D17" s="3"/>
      <c r="E17" s="7">
        <v>2</v>
      </c>
      <c r="F17" s="3"/>
      <c r="G17" s="3"/>
      <c r="H17" s="3"/>
      <c r="I17" s="9">
        <v>6</v>
      </c>
      <c r="J17" s="3"/>
      <c r="K17" s="3"/>
      <c r="L17" s="3"/>
    </row>
    <row r="18" spans="2:12" x14ac:dyDescent="0.25">
      <c r="B18" s="17"/>
      <c r="C18" s="1" t="s">
        <v>15</v>
      </c>
      <c r="D18" s="3"/>
      <c r="E18" s="3"/>
      <c r="F18" s="3"/>
      <c r="G18" s="11">
        <v>4</v>
      </c>
      <c r="H18" s="3"/>
      <c r="I18" s="3"/>
      <c r="J18" s="3"/>
      <c r="K18" s="3"/>
      <c r="L18" s="3"/>
    </row>
    <row r="19" spans="2:12" ht="30" x14ac:dyDescent="0.25">
      <c r="B19" s="17"/>
      <c r="C19" s="12" t="s">
        <v>16</v>
      </c>
      <c r="D19" s="3"/>
      <c r="E19" s="3"/>
      <c r="F19" s="3"/>
      <c r="G19" s="11">
        <v>4</v>
      </c>
      <c r="H19" s="3"/>
      <c r="I19" s="3"/>
      <c r="J19" s="3"/>
      <c r="K19" s="3"/>
      <c r="L19" s="13">
        <v>9</v>
      </c>
    </row>
    <row r="20" spans="2:12" ht="30" x14ac:dyDescent="0.25">
      <c r="B20" s="17"/>
      <c r="C20" s="1" t="s">
        <v>17</v>
      </c>
      <c r="D20" s="3"/>
      <c r="E20" s="3"/>
      <c r="F20" s="3"/>
      <c r="G20" s="11">
        <v>4</v>
      </c>
      <c r="H20" s="3"/>
      <c r="I20" s="3"/>
      <c r="J20" s="3"/>
      <c r="K20" s="3"/>
      <c r="L20" s="13">
        <v>9</v>
      </c>
    </row>
    <row r="21" spans="2:12" ht="30" x14ac:dyDescent="0.25">
      <c r="B21" s="17"/>
      <c r="C21" s="1" t="s">
        <v>18</v>
      </c>
      <c r="D21" s="3"/>
      <c r="E21" s="3"/>
      <c r="F21" s="4">
        <v>3</v>
      </c>
      <c r="G21" s="3"/>
      <c r="H21" s="3"/>
      <c r="I21" s="3"/>
      <c r="J21" s="3"/>
      <c r="K21" s="3"/>
      <c r="L21" s="3"/>
    </row>
    <row r="22" spans="2:12" ht="60" x14ac:dyDescent="0.25">
      <c r="B22" s="17"/>
      <c r="C22" s="14" t="s">
        <v>19</v>
      </c>
      <c r="D22" s="3"/>
      <c r="E22" s="3"/>
      <c r="F22" s="3"/>
      <c r="G22" s="11">
        <v>4</v>
      </c>
      <c r="H22" s="3"/>
      <c r="I22" s="3"/>
      <c r="J22" s="3"/>
      <c r="K22" s="3"/>
      <c r="L22" s="3"/>
    </row>
    <row r="23" spans="2:12" ht="30" x14ac:dyDescent="0.25">
      <c r="B23" s="17"/>
      <c r="C23" s="1" t="s">
        <v>20</v>
      </c>
      <c r="D23" s="3"/>
      <c r="E23" s="3"/>
      <c r="F23" s="3"/>
      <c r="G23" s="11">
        <v>4</v>
      </c>
      <c r="H23" s="3"/>
      <c r="I23" s="3"/>
      <c r="J23" s="3"/>
      <c r="K23" s="3"/>
      <c r="L23" s="3"/>
    </row>
    <row r="24" spans="2:12" ht="45" x14ac:dyDescent="0.25">
      <c r="B24" s="17"/>
      <c r="C24" s="1" t="s">
        <v>21</v>
      </c>
      <c r="D24" s="3"/>
      <c r="E24" s="3"/>
      <c r="F24" s="3"/>
      <c r="G24" s="11">
        <v>4</v>
      </c>
      <c r="H24" s="3"/>
      <c r="I24" s="3"/>
      <c r="J24" s="3"/>
      <c r="K24" s="3"/>
      <c r="L24" s="3"/>
    </row>
    <row r="25" spans="2:12" ht="45" x14ac:dyDescent="0.25">
      <c r="B25" s="17"/>
      <c r="C25" s="12" t="s">
        <v>22</v>
      </c>
      <c r="D25" s="3"/>
      <c r="E25" s="3"/>
      <c r="F25" s="3"/>
      <c r="G25" s="11">
        <v>4</v>
      </c>
      <c r="H25" s="3"/>
      <c r="I25" s="3"/>
      <c r="J25" s="3"/>
      <c r="K25" s="3"/>
      <c r="L25" s="3"/>
    </row>
    <row r="26" spans="2:12" ht="30" x14ac:dyDescent="0.25">
      <c r="B26" s="17"/>
      <c r="C26" s="1" t="s">
        <v>23</v>
      </c>
      <c r="D26" s="3"/>
      <c r="E26" s="3"/>
      <c r="F26" s="3"/>
      <c r="G26" s="11">
        <v>4</v>
      </c>
      <c r="H26" s="3"/>
      <c r="I26" s="3"/>
      <c r="J26" s="3"/>
      <c r="K26" s="3"/>
      <c r="L26" s="3"/>
    </row>
    <row r="27" spans="2:12" ht="30" x14ac:dyDescent="0.25">
      <c r="B27" s="17"/>
      <c r="C27" s="1" t="s">
        <v>24</v>
      </c>
      <c r="D27" s="3"/>
      <c r="E27" s="3"/>
      <c r="F27" s="3"/>
      <c r="G27" s="11">
        <v>4</v>
      </c>
      <c r="H27" s="3"/>
      <c r="I27" s="3"/>
      <c r="J27" s="3"/>
      <c r="K27" s="3"/>
      <c r="L27" s="3"/>
    </row>
    <row r="28" spans="2:12" ht="30" x14ac:dyDescent="0.25">
      <c r="B28" s="17"/>
      <c r="C28" s="1" t="s">
        <v>25</v>
      </c>
      <c r="D28" s="3"/>
      <c r="E28" s="3"/>
      <c r="F28" s="3"/>
      <c r="G28" s="3"/>
      <c r="H28" s="3"/>
      <c r="I28" s="3"/>
      <c r="J28" s="3"/>
      <c r="K28" s="3"/>
      <c r="L28" s="13">
        <v>9</v>
      </c>
    </row>
    <row r="29" spans="2:12" ht="45" x14ac:dyDescent="0.25">
      <c r="B29" s="17"/>
      <c r="C29" s="1" t="s">
        <v>26</v>
      </c>
      <c r="D29" s="3"/>
      <c r="E29" s="3"/>
      <c r="F29" s="3"/>
      <c r="G29" s="3"/>
      <c r="H29" s="3"/>
      <c r="I29" s="3"/>
      <c r="J29" s="3"/>
      <c r="K29" s="3"/>
      <c r="L29" s="13">
        <v>9</v>
      </c>
    </row>
    <row r="30" spans="2:12" ht="30" x14ac:dyDescent="0.25">
      <c r="B30" s="17"/>
      <c r="C30" s="1" t="s">
        <v>27</v>
      </c>
      <c r="D30" s="3"/>
      <c r="E30" s="3"/>
      <c r="F30" s="3"/>
      <c r="G30" s="3"/>
      <c r="H30" s="3"/>
      <c r="I30" s="3"/>
      <c r="J30" s="3"/>
      <c r="K30" s="3"/>
      <c r="L30" s="13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opLeftCell="A10" workbookViewId="0">
      <selection activeCell="H24" sqref="H24"/>
    </sheetView>
  </sheetViews>
  <sheetFormatPr defaultRowHeight="15" x14ac:dyDescent="0.25"/>
  <cols>
    <col min="1" max="1" width="59.42578125" style="19" customWidth="1"/>
    <col min="2" max="6" width="17.28515625" style="19" customWidth="1"/>
    <col min="7" max="7" width="13.140625" style="19" bestFit="1" customWidth="1"/>
    <col min="8" max="8" width="11.85546875" customWidth="1"/>
    <col min="9" max="9" width="12" customWidth="1"/>
  </cols>
  <sheetData>
    <row r="2" spans="1:7" ht="45" x14ac:dyDescent="0.25">
      <c r="A2" s="1" t="s">
        <v>0</v>
      </c>
      <c r="B2" s="19" t="s">
        <v>37</v>
      </c>
      <c r="C2" s="19" t="s">
        <v>38</v>
      </c>
      <c r="D2" s="19" t="s">
        <v>39</v>
      </c>
      <c r="E2" s="19" t="s">
        <v>40</v>
      </c>
      <c r="F2" s="19" t="s">
        <v>43</v>
      </c>
      <c r="G2" s="19" t="s">
        <v>41</v>
      </c>
    </row>
    <row r="3" spans="1:7" ht="45" x14ac:dyDescent="0.25">
      <c r="A3" s="1" t="s">
        <v>1</v>
      </c>
      <c r="B3" s="19" t="s">
        <v>49</v>
      </c>
      <c r="C3" s="19" t="s">
        <v>50</v>
      </c>
      <c r="D3" s="19" t="s">
        <v>51</v>
      </c>
      <c r="E3" s="19" t="s">
        <v>52</v>
      </c>
      <c r="F3" s="19" t="s">
        <v>53</v>
      </c>
      <c r="G3" s="19" t="s">
        <v>54</v>
      </c>
    </row>
    <row r="4" spans="1:7" ht="30" x14ac:dyDescent="0.25">
      <c r="A4" s="1" t="s">
        <v>2</v>
      </c>
      <c r="B4" s="19" t="s">
        <v>42</v>
      </c>
      <c r="C4" s="19" t="s">
        <v>44</v>
      </c>
      <c r="D4" s="19" t="s">
        <v>45</v>
      </c>
      <c r="E4" s="19" t="s">
        <v>46</v>
      </c>
      <c r="F4" s="19" t="s">
        <v>47</v>
      </c>
      <c r="G4" s="19" t="s">
        <v>48</v>
      </c>
    </row>
    <row r="5" spans="1:7" ht="30" x14ac:dyDescent="0.25">
      <c r="A5" s="1" t="s">
        <v>3</v>
      </c>
    </row>
    <row r="6" spans="1:7" ht="30" x14ac:dyDescent="0.25">
      <c r="A6" s="1" t="s">
        <v>4</v>
      </c>
    </row>
    <row r="7" spans="1:7" ht="30" x14ac:dyDescent="0.25">
      <c r="A7" s="1" t="s">
        <v>5</v>
      </c>
    </row>
    <row r="8" spans="1:7" ht="30" x14ac:dyDescent="0.25">
      <c r="A8" s="1" t="s">
        <v>6</v>
      </c>
    </row>
    <row r="9" spans="1:7" ht="30" x14ac:dyDescent="0.25">
      <c r="A9" s="1" t="s">
        <v>7</v>
      </c>
    </row>
    <row r="10" spans="1:7" ht="30" x14ac:dyDescent="0.25">
      <c r="A10" s="1" t="s">
        <v>8</v>
      </c>
    </row>
    <row r="11" spans="1:7" ht="45" x14ac:dyDescent="0.25">
      <c r="A11" s="1" t="s">
        <v>9</v>
      </c>
    </row>
    <row r="12" spans="1:7" ht="30" x14ac:dyDescent="0.25">
      <c r="A12" s="10" t="s">
        <v>10</v>
      </c>
    </row>
    <row r="13" spans="1:7" ht="30" x14ac:dyDescent="0.25">
      <c r="A13" s="1" t="s">
        <v>11</v>
      </c>
    </row>
    <row r="14" spans="1:7" ht="30" x14ac:dyDescent="0.25">
      <c r="A14" s="1" t="s">
        <v>12</v>
      </c>
    </row>
    <row r="15" spans="1:7" ht="30" x14ac:dyDescent="0.25">
      <c r="A15" s="1" t="s">
        <v>13</v>
      </c>
    </row>
    <row r="16" spans="1:7" ht="30" x14ac:dyDescent="0.25">
      <c r="A16" s="1" t="s">
        <v>14</v>
      </c>
    </row>
    <row r="17" spans="1:9" ht="30" x14ac:dyDescent="0.25">
      <c r="A17" s="1" t="s">
        <v>15</v>
      </c>
      <c r="B17" s="19" t="s">
        <v>55</v>
      </c>
      <c r="C17" s="19" t="s">
        <v>56</v>
      </c>
      <c r="D17" s="19" t="s">
        <v>57</v>
      </c>
    </row>
    <row r="18" spans="1:9" x14ac:dyDescent="0.25">
      <c r="A18" s="12" t="s">
        <v>16</v>
      </c>
    </row>
    <row r="19" spans="1:9" ht="30" x14ac:dyDescent="0.25">
      <c r="A19" s="1" t="s">
        <v>17</v>
      </c>
    </row>
    <row r="20" spans="1:9" ht="30" x14ac:dyDescent="0.25">
      <c r="A20" s="1" t="s">
        <v>18</v>
      </c>
    </row>
    <row r="21" spans="1:9" ht="45" x14ac:dyDescent="0.25">
      <c r="A21" s="14" t="s">
        <v>19</v>
      </c>
      <c r="B21" s="19" t="s">
        <v>58</v>
      </c>
      <c r="C21" s="19" t="s">
        <v>59</v>
      </c>
      <c r="D21" s="19" t="s">
        <v>60</v>
      </c>
      <c r="E21" s="19" t="s">
        <v>61</v>
      </c>
      <c r="F21" s="19" t="s">
        <v>62</v>
      </c>
    </row>
    <row r="22" spans="1:9" ht="30" x14ac:dyDescent="0.25">
      <c r="A22" s="1" t="s">
        <v>20</v>
      </c>
      <c r="B22" s="19" t="s">
        <v>58</v>
      </c>
      <c r="C22" s="19" t="s">
        <v>59</v>
      </c>
      <c r="D22" s="19" t="s">
        <v>60</v>
      </c>
      <c r="E22" s="19" t="s">
        <v>61</v>
      </c>
      <c r="F22" s="19" t="s">
        <v>62</v>
      </c>
    </row>
    <row r="23" spans="1:9" ht="45" x14ac:dyDescent="0.25">
      <c r="A23" s="1" t="s">
        <v>21</v>
      </c>
      <c r="B23" s="19" t="s">
        <v>58</v>
      </c>
      <c r="C23" s="19" t="s">
        <v>59</v>
      </c>
      <c r="D23" s="19" t="s">
        <v>60</v>
      </c>
      <c r="E23" s="19" t="s">
        <v>61</v>
      </c>
      <c r="F23" s="19" t="s">
        <v>62</v>
      </c>
      <c r="G23" s="19" t="s">
        <v>201</v>
      </c>
      <c r="H23" s="19" t="s">
        <v>204</v>
      </c>
      <c r="I23" s="19" t="s">
        <v>205</v>
      </c>
    </row>
    <row r="24" spans="1:9" ht="30" x14ac:dyDescent="0.25">
      <c r="A24" s="12" t="s">
        <v>22</v>
      </c>
    </row>
    <row r="25" spans="1:9" ht="30" x14ac:dyDescent="0.25">
      <c r="A25" s="1" t="s">
        <v>23</v>
      </c>
    </row>
    <row r="26" spans="1:9" ht="30" x14ac:dyDescent="0.25">
      <c r="A26" s="1" t="s">
        <v>24</v>
      </c>
      <c r="B26" s="19" t="s">
        <v>63</v>
      </c>
    </row>
    <row r="27" spans="1:9" ht="30" x14ac:dyDescent="0.25">
      <c r="A27" s="1" t="s">
        <v>25</v>
      </c>
      <c r="B27" s="19" t="s">
        <v>64</v>
      </c>
      <c r="C27" s="19" t="s">
        <v>65</v>
      </c>
      <c r="D27" s="19" t="s">
        <v>66</v>
      </c>
    </row>
    <row r="28" spans="1:9" ht="30" x14ac:dyDescent="0.25">
      <c r="A28" s="1" t="s">
        <v>26</v>
      </c>
    </row>
    <row r="29" spans="1:9" ht="30" x14ac:dyDescent="0.25">
      <c r="A29" s="1" t="s">
        <v>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10" sqref="A10"/>
    </sheetView>
  </sheetViews>
  <sheetFormatPr defaultRowHeight="15" x14ac:dyDescent="0.25"/>
  <cols>
    <col min="1" max="1" width="34.85546875" bestFit="1" customWidth="1"/>
    <col min="5" max="5" width="58.140625" bestFit="1" customWidth="1"/>
  </cols>
  <sheetData>
    <row r="1" spans="1:5" x14ac:dyDescent="0.25">
      <c r="A1" t="s">
        <v>294</v>
      </c>
      <c r="B1" t="s">
        <v>297</v>
      </c>
      <c r="D1" t="s">
        <v>298</v>
      </c>
      <c r="E1" t="s">
        <v>306</v>
      </c>
    </row>
    <row r="2" spans="1:5" x14ac:dyDescent="0.25">
      <c r="A2" t="s">
        <v>295</v>
      </c>
      <c r="B2">
        <v>30</v>
      </c>
    </row>
    <row r="3" spans="1:5" x14ac:dyDescent="0.25">
      <c r="A3" t="s">
        <v>299</v>
      </c>
      <c r="B3">
        <v>7000</v>
      </c>
    </row>
    <row r="5" spans="1:5" x14ac:dyDescent="0.25">
      <c r="A5" t="s">
        <v>296</v>
      </c>
      <c r="B5">
        <v>580</v>
      </c>
      <c r="D5">
        <f>B5*B2</f>
        <v>17400</v>
      </c>
      <c r="E5" t="s">
        <v>305</v>
      </c>
    </row>
    <row r="6" spans="1:5" x14ac:dyDescent="0.25">
      <c r="A6" t="s">
        <v>300</v>
      </c>
      <c r="B6">
        <v>780</v>
      </c>
      <c r="D6">
        <f>B2*B6</f>
        <v>23400</v>
      </c>
      <c r="E6" t="s">
        <v>307</v>
      </c>
    </row>
    <row r="7" spans="1:5" x14ac:dyDescent="0.25">
      <c r="A7" t="s">
        <v>301</v>
      </c>
      <c r="B7">
        <v>400</v>
      </c>
      <c r="D7">
        <f>B7*B2</f>
        <v>12000</v>
      </c>
      <c r="E7" t="s">
        <v>307</v>
      </c>
    </row>
    <row r="8" spans="1:5" x14ac:dyDescent="0.25">
      <c r="A8" t="s">
        <v>302</v>
      </c>
      <c r="B8">
        <v>380</v>
      </c>
      <c r="D8">
        <f>B8*B2</f>
        <v>11400</v>
      </c>
      <c r="E8" t="s">
        <v>305</v>
      </c>
    </row>
    <row r="9" spans="1:5" x14ac:dyDescent="0.25">
      <c r="A9" t="s">
        <v>303</v>
      </c>
      <c r="B9">
        <v>2000</v>
      </c>
      <c r="D9">
        <f>B9*B2</f>
        <v>60000</v>
      </c>
      <c r="E9" t="s">
        <v>304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4"/>
  <sheetViews>
    <sheetView workbookViewId="0">
      <selection activeCell="K20" sqref="K20"/>
    </sheetView>
  </sheetViews>
  <sheetFormatPr defaultRowHeight="15" x14ac:dyDescent="0.25"/>
  <sheetData>
    <row r="1" spans="1:2" x14ac:dyDescent="0.25">
      <c r="A1" t="s">
        <v>585</v>
      </c>
      <c r="B1" t="s">
        <v>586</v>
      </c>
    </row>
    <row r="3" spans="1:2" x14ac:dyDescent="0.25">
      <c r="A3" t="s">
        <v>453</v>
      </c>
      <c r="B3" t="s">
        <v>454</v>
      </c>
    </row>
    <row r="4" spans="1:2" x14ac:dyDescent="0.25">
      <c r="A4" t="s">
        <v>453</v>
      </c>
      <c r="B4" t="s">
        <v>455</v>
      </c>
    </row>
    <row r="5" spans="1:2" x14ac:dyDescent="0.25">
      <c r="A5" t="s">
        <v>453</v>
      </c>
      <c r="B5" t="s">
        <v>456</v>
      </c>
    </row>
    <row r="6" spans="1:2" x14ac:dyDescent="0.25">
      <c r="A6" t="s">
        <v>453</v>
      </c>
      <c r="B6" t="s">
        <v>457</v>
      </c>
    </row>
    <row r="7" spans="1:2" x14ac:dyDescent="0.25">
      <c r="A7" t="s">
        <v>453</v>
      </c>
      <c r="B7" t="s">
        <v>458</v>
      </c>
    </row>
    <row r="8" spans="1:2" x14ac:dyDescent="0.25">
      <c r="A8" t="s">
        <v>453</v>
      </c>
      <c r="B8" t="s">
        <v>459</v>
      </c>
    </row>
    <row r="9" spans="1:2" x14ac:dyDescent="0.25">
      <c r="A9" t="s">
        <v>453</v>
      </c>
      <c r="B9" t="s">
        <v>460</v>
      </c>
    </row>
    <row r="10" spans="1:2" x14ac:dyDescent="0.25">
      <c r="A10" t="s">
        <v>453</v>
      </c>
      <c r="B10" t="s">
        <v>461</v>
      </c>
    </row>
    <row r="11" spans="1:2" x14ac:dyDescent="0.25">
      <c r="A11" t="s">
        <v>453</v>
      </c>
      <c r="B11" t="s">
        <v>462</v>
      </c>
    </row>
    <row r="12" spans="1:2" x14ac:dyDescent="0.25">
      <c r="A12" t="s">
        <v>453</v>
      </c>
      <c r="B12" t="s">
        <v>463</v>
      </c>
    </row>
    <row r="13" spans="1:2" x14ac:dyDescent="0.25">
      <c r="A13" t="s">
        <v>453</v>
      </c>
      <c r="B13" t="s">
        <v>464</v>
      </c>
    </row>
    <row r="14" spans="1:2" x14ac:dyDescent="0.25">
      <c r="A14" t="s">
        <v>453</v>
      </c>
      <c r="B14" t="s">
        <v>465</v>
      </c>
    </row>
    <row r="15" spans="1:2" x14ac:dyDescent="0.25">
      <c r="A15" t="s">
        <v>453</v>
      </c>
      <c r="B15" t="s">
        <v>466</v>
      </c>
    </row>
    <row r="16" spans="1:2" x14ac:dyDescent="0.25">
      <c r="A16" t="s">
        <v>453</v>
      </c>
      <c r="B16" t="s">
        <v>467</v>
      </c>
    </row>
    <row r="17" spans="1:2" x14ac:dyDescent="0.25">
      <c r="A17" t="s">
        <v>453</v>
      </c>
      <c r="B17" t="s">
        <v>468</v>
      </c>
    </row>
    <row r="18" spans="1:2" x14ac:dyDescent="0.25">
      <c r="A18" t="s">
        <v>453</v>
      </c>
      <c r="B18" t="s">
        <v>469</v>
      </c>
    </row>
    <row r="19" spans="1:2" x14ac:dyDescent="0.25">
      <c r="A19" t="s">
        <v>453</v>
      </c>
      <c r="B19" t="s">
        <v>470</v>
      </c>
    </row>
    <row r="20" spans="1:2" x14ac:dyDescent="0.25">
      <c r="A20" t="s">
        <v>453</v>
      </c>
      <c r="B20" t="s">
        <v>471</v>
      </c>
    </row>
    <row r="21" spans="1:2" x14ac:dyDescent="0.25">
      <c r="A21" t="s">
        <v>453</v>
      </c>
      <c r="B21" t="s">
        <v>472</v>
      </c>
    </row>
    <row r="22" spans="1:2" x14ac:dyDescent="0.25">
      <c r="A22" t="s">
        <v>453</v>
      </c>
      <c r="B22" t="s">
        <v>473</v>
      </c>
    </row>
    <row r="23" spans="1:2" x14ac:dyDescent="0.25">
      <c r="A23" t="s">
        <v>453</v>
      </c>
      <c r="B23" t="s">
        <v>474</v>
      </c>
    </row>
    <row r="25" spans="1:2" x14ac:dyDescent="0.25">
      <c r="A25" t="s">
        <v>494</v>
      </c>
      <c r="B25" t="s">
        <v>475</v>
      </c>
    </row>
    <row r="26" spans="1:2" x14ac:dyDescent="0.25">
      <c r="A26" t="s">
        <v>494</v>
      </c>
      <c r="B26" t="s">
        <v>457</v>
      </c>
    </row>
    <row r="27" spans="1:2" x14ac:dyDescent="0.25">
      <c r="A27" t="s">
        <v>494</v>
      </c>
      <c r="B27" t="s">
        <v>464</v>
      </c>
    </row>
    <row r="28" spans="1:2" x14ac:dyDescent="0.25">
      <c r="A28" t="s">
        <v>494</v>
      </c>
      <c r="B28" t="s">
        <v>476</v>
      </c>
    </row>
    <row r="29" spans="1:2" x14ac:dyDescent="0.25">
      <c r="A29" t="s">
        <v>494</v>
      </c>
      <c r="B29" t="s">
        <v>468</v>
      </c>
    </row>
    <row r="30" spans="1:2" x14ac:dyDescent="0.25">
      <c r="A30" t="s">
        <v>494</v>
      </c>
      <c r="B30" t="s">
        <v>477</v>
      </c>
    </row>
    <row r="31" spans="1:2" x14ac:dyDescent="0.25">
      <c r="A31" t="s">
        <v>494</v>
      </c>
      <c r="B31" t="s">
        <v>478</v>
      </c>
    </row>
    <row r="32" spans="1:2" x14ac:dyDescent="0.25">
      <c r="A32" t="s">
        <v>494</v>
      </c>
      <c r="B32" t="s">
        <v>479</v>
      </c>
    </row>
    <row r="33" spans="1:2" x14ac:dyDescent="0.25">
      <c r="A33" t="s">
        <v>494</v>
      </c>
      <c r="B33" t="s">
        <v>480</v>
      </c>
    </row>
    <row r="34" spans="1:2" x14ac:dyDescent="0.25">
      <c r="A34" t="s">
        <v>494</v>
      </c>
      <c r="B34" t="s">
        <v>481</v>
      </c>
    </row>
    <row r="35" spans="1:2" x14ac:dyDescent="0.25">
      <c r="A35" t="s">
        <v>494</v>
      </c>
      <c r="B35" t="s">
        <v>482</v>
      </c>
    </row>
    <row r="36" spans="1:2" x14ac:dyDescent="0.25">
      <c r="A36" t="s">
        <v>494</v>
      </c>
      <c r="B36" t="s">
        <v>458</v>
      </c>
    </row>
    <row r="37" spans="1:2" x14ac:dyDescent="0.25">
      <c r="A37" t="s">
        <v>494</v>
      </c>
      <c r="B37" t="s">
        <v>483</v>
      </c>
    </row>
    <row r="38" spans="1:2" x14ac:dyDescent="0.25">
      <c r="A38" t="s">
        <v>494</v>
      </c>
      <c r="B38" t="s">
        <v>484</v>
      </c>
    </row>
    <row r="39" spans="1:2" x14ac:dyDescent="0.25">
      <c r="A39" t="s">
        <v>494</v>
      </c>
      <c r="B39" t="s">
        <v>485</v>
      </c>
    </row>
    <row r="40" spans="1:2" x14ac:dyDescent="0.25">
      <c r="A40" t="s">
        <v>494</v>
      </c>
      <c r="B40" t="s">
        <v>486</v>
      </c>
    </row>
    <row r="41" spans="1:2" x14ac:dyDescent="0.25">
      <c r="A41" t="s">
        <v>494</v>
      </c>
      <c r="B41" t="s">
        <v>487</v>
      </c>
    </row>
    <row r="42" spans="1:2" x14ac:dyDescent="0.25">
      <c r="A42" t="s">
        <v>494</v>
      </c>
      <c r="B42" t="s">
        <v>488</v>
      </c>
    </row>
    <row r="43" spans="1:2" x14ac:dyDescent="0.25">
      <c r="A43" t="s">
        <v>494</v>
      </c>
      <c r="B43" t="s">
        <v>489</v>
      </c>
    </row>
    <row r="44" spans="1:2" x14ac:dyDescent="0.25">
      <c r="A44" t="s">
        <v>494</v>
      </c>
      <c r="B44" t="s">
        <v>490</v>
      </c>
    </row>
    <row r="45" spans="1:2" x14ac:dyDescent="0.25">
      <c r="A45" t="s">
        <v>494</v>
      </c>
      <c r="B45" t="s">
        <v>491</v>
      </c>
    </row>
    <row r="46" spans="1:2" x14ac:dyDescent="0.25">
      <c r="A46" t="s">
        <v>494</v>
      </c>
      <c r="B46" t="s">
        <v>492</v>
      </c>
    </row>
    <row r="47" spans="1:2" x14ac:dyDescent="0.25">
      <c r="A47" t="s">
        <v>494</v>
      </c>
      <c r="B47" t="s">
        <v>493</v>
      </c>
    </row>
    <row r="49" spans="1:2" x14ac:dyDescent="0.25">
      <c r="A49" t="s">
        <v>496</v>
      </c>
      <c r="B49" t="s">
        <v>495</v>
      </c>
    </row>
    <row r="51" spans="1:2" x14ac:dyDescent="0.25">
      <c r="A51" t="s">
        <v>500</v>
      </c>
      <c r="B51" t="s">
        <v>497</v>
      </c>
    </row>
    <row r="52" spans="1:2" x14ac:dyDescent="0.25">
      <c r="A52" t="s">
        <v>500</v>
      </c>
      <c r="B52" t="s">
        <v>498</v>
      </c>
    </row>
    <row r="53" spans="1:2" x14ac:dyDescent="0.25">
      <c r="A53" t="s">
        <v>500</v>
      </c>
      <c r="B53" t="s">
        <v>499</v>
      </c>
    </row>
    <row r="55" spans="1:2" x14ac:dyDescent="0.25">
      <c r="A55" t="s">
        <v>501</v>
      </c>
      <c r="B55" t="s">
        <v>502</v>
      </c>
    </row>
    <row r="57" spans="1:2" x14ac:dyDescent="0.25">
      <c r="A57" t="s">
        <v>503</v>
      </c>
      <c r="B57" t="s">
        <v>504</v>
      </c>
    </row>
    <row r="59" spans="1:2" x14ac:dyDescent="0.25">
      <c r="A59" t="s">
        <v>519</v>
      </c>
      <c r="B59" t="s">
        <v>505</v>
      </c>
    </row>
    <row r="60" spans="1:2" x14ac:dyDescent="0.25">
      <c r="A60" t="s">
        <v>519</v>
      </c>
      <c r="B60" t="s">
        <v>506</v>
      </c>
    </row>
    <row r="61" spans="1:2" x14ac:dyDescent="0.25">
      <c r="A61" t="s">
        <v>519</v>
      </c>
      <c r="B61" t="s">
        <v>490</v>
      </c>
    </row>
    <row r="62" spans="1:2" x14ac:dyDescent="0.25">
      <c r="A62" t="s">
        <v>519</v>
      </c>
      <c r="B62" t="s">
        <v>507</v>
      </c>
    </row>
    <row r="63" spans="1:2" x14ac:dyDescent="0.25">
      <c r="A63" t="s">
        <v>519</v>
      </c>
      <c r="B63" t="s">
        <v>508</v>
      </c>
    </row>
    <row r="64" spans="1:2" x14ac:dyDescent="0.25">
      <c r="A64" t="s">
        <v>519</v>
      </c>
      <c r="B64" t="s">
        <v>509</v>
      </c>
    </row>
    <row r="65" spans="1:2" x14ac:dyDescent="0.25">
      <c r="A65" t="s">
        <v>519</v>
      </c>
      <c r="B65" t="s">
        <v>510</v>
      </c>
    </row>
    <row r="66" spans="1:2" x14ac:dyDescent="0.25">
      <c r="A66" t="s">
        <v>519</v>
      </c>
      <c r="B66" t="s">
        <v>511</v>
      </c>
    </row>
    <row r="67" spans="1:2" x14ac:dyDescent="0.25">
      <c r="A67" t="s">
        <v>519</v>
      </c>
      <c r="B67" t="s">
        <v>460</v>
      </c>
    </row>
    <row r="68" spans="1:2" x14ac:dyDescent="0.25">
      <c r="A68" t="s">
        <v>519</v>
      </c>
      <c r="B68" t="s">
        <v>512</v>
      </c>
    </row>
    <row r="69" spans="1:2" x14ac:dyDescent="0.25">
      <c r="A69" t="s">
        <v>519</v>
      </c>
      <c r="B69" t="s">
        <v>513</v>
      </c>
    </row>
    <row r="70" spans="1:2" x14ac:dyDescent="0.25">
      <c r="A70" t="s">
        <v>519</v>
      </c>
      <c r="B70" t="s">
        <v>468</v>
      </c>
    </row>
    <row r="71" spans="1:2" x14ac:dyDescent="0.25">
      <c r="A71" t="s">
        <v>519</v>
      </c>
      <c r="B71" t="s">
        <v>514</v>
      </c>
    </row>
    <row r="72" spans="1:2" x14ac:dyDescent="0.25">
      <c r="A72" t="s">
        <v>519</v>
      </c>
      <c r="B72" t="s">
        <v>474</v>
      </c>
    </row>
    <row r="73" spans="1:2" x14ac:dyDescent="0.25">
      <c r="A73" t="s">
        <v>519</v>
      </c>
      <c r="B73" t="s">
        <v>515</v>
      </c>
    </row>
    <row r="74" spans="1:2" x14ac:dyDescent="0.25">
      <c r="A74" t="s">
        <v>519</v>
      </c>
      <c r="B74" t="s">
        <v>486</v>
      </c>
    </row>
    <row r="75" spans="1:2" x14ac:dyDescent="0.25">
      <c r="A75" t="s">
        <v>519</v>
      </c>
      <c r="B75" t="s">
        <v>516</v>
      </c>
    </row>
    <row r="76" spans="1:2" x14ac:dyDescent="0.25">
      <c r="A76" t="s">
        <v>519</v>
      </c>
      <c r="B76" t="s">
        <v>472</v>
      </c>
    </row>
    <row r="77" spans="1:2" x14ac:dyDescent="0.25">
      <c r="A77" t="s">
        <v>519</v>
      </c>
      <c r="B77" t="s">
        <v>517</v>
      </c>
    </row>
    <row r="78" spans="1:2" x14ac:dyDescent="0.25">
      <c r="A78" t="s">
        <v>519</v>
      </c>
      <c r="B78" t="s">
        <v>518</v>
      </c>
    </row>
    <row r="80" spans="1:2" x14ac:dyDescent="0.25">
      <c r="A80" t="s">
        <v>520</v>
      </c>
      <c r="B80" t="s">
        <v>521</v>
      </c>
    </row>
    <row r="81" spans="1:2" x14ac:dyDescent="0.25">
      <c r="A81" t="s">
        <v>520</v>
      </c>
      <c r="B81" t="s">
        <v>522</v>
      </c>
    </row>
    <row r="82" spans="1:2" x14ac:dyDescent="0.25">
      <c r="A82" t="s">
        <v>520</v>
      </c>
      <c r="B82" t="s">
        <v>523</v>
      </c>
    </row>
    <row r="83" spans="1:2" x14ac:dyDescent="0.25">
      <c r="A83" t="s">
        <v>520</v>
      </c>
      <c r="B83" t="s">
        <v>524</v>
      </c>
    </row>
    <row r="85" spans="1:2" x14ac:dyDescent="0.25">
      <c r="A85" t="s">
        <v>525</v>
      </c>
      <c r="B85" t="s">
        <v>526</v>
      </c>
    </row>
    <row r="87" spans="1:2" x14ac:dyDescent="0.25">
      <c r="A87" t="s">
        <v>527</v>
      </c>
      <c r="B87" t="s">
        <v>468</v>
      </c>
    </row>
    <row r="88" spans="1:2" x14ac:dyDescent="0.25">
      <c r="A88" t="s">
        <v>527</v>
      </c>
      <c r="B88" t="s">
        <v>480</v>
      </c>
    </row>
    <row r="89" spans="1:2" x14ac:dyDescent="0.25">
      <c r="A89" t="s">
        <v>527</v>
      </c>
      <c r="B89" t="s">
        <v>528</v>
      </c>
    </row>
    <row r="90" spans="1:2" x14ac:dyDescent="0.25">
      <c r="A90" t="s">
        <v>527</v>
      </c>
      <c r="B90" t="s">
        <v>529</v>
      </c>
    </row>
    <row r="91" spans="1:2" x14ac:dyDescent="0.25">
      <c r="A91" t="s">
        <v>527</v>
      </c>
      <c r="B91" t="s">
        <v>482</v>
      </c>
    </row>
    <row r="93" spans="1:2" x14ac:dyDescent="0.25">
      <c r="A93" t="s">
        <v>530</v>
      </c>
      <c r="B93" t="s">
        <v>531</v>
      </c>
    </row>
    <row r="94" spans="1:2" x14ac:dyDescent="0.25">
      <c r="A94" t="s">
        <v>530</v>
      </c>
      <c r="B94" t="s">
        <v>532</v>
      </c>
    </row>
    <row r="95" spans="1:2" x14ac:dyDescent="0.25">
      <c r="A95" t="s">
        <v>530</v>
      </c>
      <c r="B95" t="s">
        <v>533</v>
      </c>
    </row>
    <row r="96" spans="1:2" x14ac:dyDescent="0.25">
      <c r="A96" t="s">
        <v>530</v>
      </c>
      <c r="B96" t="s">
        <v>534</v>
      </c>
    </row>
    <row r="98" spans="1:2" x14ac:dyDescent="0.25">
      <c r="A98" t="s">
        <v>535</v>
      </c>
      <c r="B98" t="s">
        <v>524</v>
      </c>
    </row>
    <row r="99" spans="1:2" x14ac:dyDescent="0.25">
      <c r="A99" t="s">
        <v>535</v>
      </c>
      <c r="B99" t="s">
        <v>536</v>
      </c>
    </row>
    <row r="101" spans="1:2" x14ac:dyDescent="0.25">
      <c r="A101" t="s">
        <v>537</v>
      </c>
      <c r="B101" t="s">
        <v>538</v>
      </c>
    </row>
    <row r="102" spans="1:2" x14ac:dyDescent="0.25">
      <c r="A102" t="s">
        <v>537</v>
      </c>
      <c r="B102" t="s">
        <v>539</v>
      </c>
    </row>
    <row r="103" spans="1:2" x14ac:dyDescent="0.25">
      <c r="A103" t="s">
        <v>537</v>
      </c>
      <c r="B103" t="s">
        <v>540</v>
      </c>
    </row>
    <row r="105" spans="1:2" x14ac:dyDescent="0.25">
      <c r="A105" t="s">
        <v>541</v>
      </c>
      <c r="B105" t="s">
        <v>542</v>
      </c>
    </row>
    <row r="106" spans="1:2" x14ac:dyDescent="0.25">
      <c r="A106" t="s">
        <v>541</v>
      </c>
      <c r="B106" t="s">
        <v>543</v>
      </c>
    </row>
    <row r="107" spans="1:2" x14ac:dyDescent="0.25">
      <c r="A107" t="s">
        <v>541</v>
      </c>
      <c r="B107" t="s">
        <v>544</v>
      </c>
    </row>
    <row r="108" spans="1:2" x14ac:dyDescent="0.25">
      <c r="A108" t="s">
        <v>541</v>
      </c>
      <c r="B108" t="s">
        <v>545</v>
      </c>
    </row>
    <row r="109" spans="1:2" x14ac:dyDescent="0.25">
      <c r="A109" t="s">
        <v>541</v>
      </c>
      <c r="B109" t="s">
        <v>546</v>
      </c>
    </row>
    <row r="110" spans="1:2" x14ac:dyDescent="0.25">
      <c r="A110" t="s">
        <v>541</v>
      </c>
      <c r="B110" t="s">
        <v>547</v>
      </c>
    </row>
    <row r="111" spans="1:2" x14ac:dyDescent="0.25">
      <c r="A111" t="s">
        <v>541</v>
      </c>
      <c r="B111" t="s">
        <v>548</v>
      </c>
    </row>
    <row r="112" spans="1:2" x14ac:dyDescent="0.25">
      <c r="A112" t="s">
        <v>541</v>
      </c>
      <c r="B112" t="s">
        <v>549</v>
      </c>
    </row>
    <row r="113" spans="1:2" x14ac:dyDescent="0.25">
      <c r="A113" t="s">
        <v>541</v>
      </c>
      <c r="B113" t="s">
        <v>550</v>
      </c>
    </row>
    <row r="114" spans="1:2" x14ac:dyDescent="0.25">
      <c r="A114" t="s">
        <v>541</v>
      </c>
      <c r="B114" t="s">
        <v>551</v>
      </c>
    </row>
    <row r="115" spans="1:2" x14ac:dyDescent="0.25">
      <c r="A115" t="s">
        <v>541</v>
      </c>
      <c r="B115" t="s">
        <v>552</v>
      </c>
    </row>
    <row r="116" spans="1:2" x14ac:dyDescent="0.25">
      <c r="A116" t="s">
        <v>541</v>
      </c>
      <c r="B116" t="s">
        <v>553</v>
      </c>
    </row>
    <row r="117" spans="1:2" x14ac:dyDescent="0.25">
      <c r="A117" t="s">
        <v>541</v>
      </c>
      <c r="B117" t="s">
        <v>554</v>
      </c>
    </row>
    <row r="118" spans="1:2" x14ac:dyDescent="0.25">
      <c r="A118" t="s">
        <v>541</v>
      </c>
      <c r="B118" t="s">
        <v>555</v>
      </c>
    </row>
    <row r="119" spans="1:2" x14ac:dyDescent="0.25">
      <c r="A119" t="s">
        <v>541</v>
      </c>
      <c r="B119" t="s">
        <v>556</v>
      </c>
    </row>
    <row r="120" spans="1:2" x14ac:dyDescent="0.25">
      <c r="A120" t="s">
        <v>541</v>
      </c>
      <c r="B120" t="s">
        <v>557</v>
      </c>
    </row>
    <row r="121" spans="1:2" x14ac:dyDescent="0.25">
      <c r="A121" t="s">
        <v>541</v>
      </c>
      <c r="B121" t="s">
        <v>558</v>
      </c>
    </row>
    <row r="123" spans="1:2" x14ac:dyDescent="0.25">
      <c r="A123" t="s">
        <v>559</v>
      </c>
      <c r="B123" t="s">
        <v>524</v>
      </c>
    </row>
    <row r="124" spans="1:2" x14ac:dyDescent="0.25">
      <c r="A124" t="s">
        <v>559</v>
      </c>
      <c r="B124" t="s">
        <v>560</v>
      </c>
    </row>
    <row r="125" spans="1:2" x14ac:dyDescent="0.25">
      <c r="A125" t="s">
        <v>559</v>
      </c>
      <c r="B125" t="s">
        <v>561</v>
      </c>
    </row>
    <row r="127" spans="1:2" x14ac:dyDescent="0.25">
      <c r="A127" t="s">
        <v>562</v>
      </c>
      <c r="B127" t="s">
        <v>563</v>
      </c>
    </row>
    <row r="128" spans="1:2" x14ac:dyDescent="0.25">
      <c r="A128" t="s">
        <v>562</v>
      </c>
      <c r="B128" t="s">
        <v>564</v>
      </c>
    </row>
    <row r="129" spans="1:2" x14ac:dyDescent="0.25">
      <c r="A129" t="s">
        <v>562</v>
      </c>
      <c r="B129" t="s">
        <v>565</v>
      </c>
    </row>
    <row r="130" spans="1:2" x14ac:dyDescent="0.25">
      <c r="A130" t="s">
        <v>562</v>
      </c>
      <c r="B130" t="s">
        <v>566</v>
      </c>
    </row>
    <row r="131" spans="1:2" x14ac:dyDescent="0.25">
      <c r="A131" t="s">
        <v>562</v>
      </c>
      <c r="B131" t="s">
        <v>567</v>
      </c>
    </row>
    <row r="132" spans="1:2" x14ac:dyDescent="0.25">
      <c r="A132" t="s">
        <v>562</v>
      </c>
      <c r="B132" t="s">
        <v>568</v>
      </c>
    </row>
    <row r="133" spans="1:2" x14ac:dyDescent="0.25">
      <c r="A133" t="s">
        <v>562</v>
      </c>
      <c r="B133" t="s">
        <v>569</v>
      </c>
    </row>
    <row r="134" spans="1:2" x14ac:dyDescent="0.25">
      <c r="A134" t="s">
        <v>562</v>
      </c>
      <c r="B134" t="s">
        <v>570</v>
      </c>
    </row>
    <row r="135" spans="1:2" x14ac:dyDescent="0.25">
      <c r="A135" t="s">
        <v>562</v>
      </c>
      <c r="B135" t="s">
        <v>560</v>
      </c>
    </row>
    <row r="136" spans="1:2" x14ac:dyDescent="0.25">
      <c r="A136" t="s">
        <v>562</v>
      </c>
      <c r="B136" t="s">
        <v>571</v>
      </c>
    </row>
    <row r="138" spans="1:2" x14ac:dyDescent="0.25">
      <c r="A138" t="s">
        <v>572</v>
      </c>
      <c r="B138" t="s">
        <v>573</v>
      </c>
    </row>
    <row r="139" spans="1:2" x14ac:dyDescent="0.25">
      <c r="A139" t="s">
        <v>572</v>
      </c>
      <c r="B139" t="s">
        <v>574</v>
      </c>
    </row>
    <row r="141" spans="1:2" x14ac:dyDescent="0.25">
      <c r="A141" t="s">
        <v>575</v>
      </c>
      <c r="B141" t="s">
        <v>524</v>
      </c>
    </row>
    <row r="142" spans="1:2" x14ac:dyDescent="0.25">
      <c r="A142" t="s">
        <v>575</v>
      </c>
      <c r="B142" t="s">
        <v>576</v>
      </c>
    </row>
    <row r="144" spans="1:2" x14ac:dyDescent="0.25">
      <c r="A144" t="s">
        <v>577</v>
      </c>
      <c r="B144" t="s">
        <v>560</v>
      </c>
    </row>
    <row r="146" spans="1:2" x14ac:dyDescent="0.25">
      <c r="A146" t="s">
        <v>578</v>
      </c>
      <c r="B146" t="s">
        <v>564</v>
      </c>
    </row>
    <row r="148" spans="1:2" x14ac:dyDescent="0.25">
      <c r="A148" t="s">
        <v>579</v>
      </c>
      <c r="B148" t="s">
        <v>471</v>
      </c>
    </row>
    <row r="149" spans="1:2" x14ac:dyDescent="0.25">
      <c r="A149" t="s">
        <v>579</v>
      </c>
      <c r="B149" t="s">
        <v>580</v>
      </c>
    </row>
    <row r="151" spans="1:2" x14ac:dyDescent="0.25">
      <c r="A151" t="s">
        <v>581</v>
      </c>
      <c r="B151" t="s">
        <v>464</v>
      </c>
    </row>
    <row r="152" spans="1:2" x14ac:dyDescent="0.25">
      <c r="A152" t="s">
        <v>581</v>
      </c>
      <c r="B152" t="s">
        <v>582</v>
      </c>
    </row>
    <row r="154" spans="1:2" x14ac:dyDescent="0.25">
      <c r="A154" t="s">
        <v>583</v>
      </c>
      <c r="B154" t="s">
        <v>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Аренда приборов ГРСИ</vt:lpstr>
      <vt:lpstr>Аренда приборов для РЭС</vt:lpstr>
      <vt:lpstr>Поверки</vt:lpstr>
      <vt:lpstr>оборудование п пр.571</vt:lpstr>
      <vt:lpstr>приборы для МЧС</vt:lpstr>
      <vt:lpstr>Доставка</vt:lpstr>
      <vt:lpstr>ИМС (РФ-СССР)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 Хабаровск</dc:creator>
  <cp:lastModifiedBy>ОП Хабаровск</cp:lastModifiedBy>
  <dcterms:created xsi:type="dcterms:W3CDTF">2022-03-28T01:36:36Z</dcterms:created>
  <dcterms:modified xsi:type="dcterms:W3CDTF">2024-04-15T01:47:17Z</dcterms:modified>
</cp:coreProperties>
</file>